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2"/>
  </bookViews>
  <sheets>
    <sheet name="Форма 1" sheetId="1" r:id="rId1"/>
    <sheet name="Форма 1 (2)" sheetId="2" r:id="rId2"/>
    <sheet name="Форма 1 (3)" sheetId="3" r:id="rId3"/>
  </sheets>
  <externalReferences>
    <externalReference r:id="rId6"/>
    <externalReference r:id="rId7"/>
  </externalReferences>
  <definedNames>
    <definedName name="_xlnm.Print_Area" localSheetId="0">'Форма 1'!$A$1:$J$49</definedName>
    <definedName name="_xlnm.Print_Area" localSheetId="1">'Форма 1 (2)'!$A$2:$J$43</definedName>
    <definedName name="_xlnm.Print_Area" localSheetId="2">'Форма 1 (3)'!$A$1:$E$48</definedName>
  </definedNames>
  <calcPr fullCalcOnLoad="1" refMode="R1C1"/>
</workbook>
</file>

<file path=xl/sharedStrings.xml><?xml version="1.0" encoding="utf-8"?>
<sst xmlns="http://schemas.openxmlformats.org/spreadsheetml/2006/main" count="194" uniqueCount="114">
  <si>
    <t>нежилые помещения, не являющиеся общим имуществом, кв.м.:</t>
  </si>
  <si>
    <t>нежилые помещения, являющиеся общим имуществом, кв.м.:</t>
  </si>
  <si>
    <t>жилые помещения (квартиры), кв.м.:</t>
  </si>
  <si>
    <t>Водоотведение</t>
  </si>
  <si>
    <t>Общая площадь многоквартирного дома, кв.м.:
в т.ч.:</t>
  </si>
  <si>
    <t xml:space="preserve">Утверждаю </t>
  </si>
  <si>
    <t>Директор МП "Водоканал"</t>
  </si>
  <si>
    <t>_______________ Н.Н.Молчанов</t>
  </si>
  <si>
    <t>ОТЧЕТ  управляющей организации МП "Водоканал"   по договору управления многоквартирным домом</t>
  </si>
  <si>
    <t>Отчетный период:</t>
  </si>
  <si>
    <t xml:space="preserve">   количество квартир </t>
  </si>
  <si>
    <t>1.   Общая информация</t>
  </si>
  <si>
    <t xml:space="preserve">Начислено собственникам  и пользователям помещений в МКД </t>
  </si>
  <si>
    <t xml:space="preserve">2. Поступившие средства за отчетный период </t>
  </si>
  <si>
    <t>2.1.  За отчетный период по статье "содержание и ремонт жилого дома"</t>
  </si>
  <si>
    <t>Оплачено собственниками и пользователями помещений в МКД</t>
  </si>
  <si>
    <t>Поступило средств</t>
  </si>
  <si>
    <t>Процент оплаты от начисленной суммы</t>
  </si>
  <si>
    <t>3. Выполненные работы и понесенные затраты по управлению многоквартирным домом содержанию  и ремонту общего имущества в многоквартирном  доме за отчетный период</t>
  </si>
  <si>
    <t>Содержание придомовой территории, уборка лестничных клетов, техническое обслуживание общего имущества многоквартирного дома</t>
  </si>
  <si>
    <t>Эксплуатация, техническое и аварийное обслуживание лифтов</t>
  </si>
  <si>
    <t>Расходы на освещение мест общего пользования</t>
  </si>
  <si>
    <t>Услуги управления</t>
  </si>
  <si>
    <t xml:space="preserve">Перерасход (экономия) </t>
  </si>
  <si>
    <t>4. Сведения о выполнении плана работ по содержанию общего имущества в многокварирном доме за отчетный период согласован с собственниками помещений на основании минимального</t>
  </si>
  <si>
    <t>Виды работ (услуг)</t>
  </si>
  <si>
    <t>Основание для проведения работ</t>
  </si>
  <si>
    <t>Периодичность выполнения  работы</t>
  </si>
  <si>
    <t>Факт выполнения</t>
  </si>
  <si>
    <t>Причины</t>
  </si>
  <si>
    <t>Влажное подметание лестничных площадок и маршей</t>
  </si>
  <si>
    <t xml:space="preserve">Мытье лестничных площадок и маршей </t>
  </si>
  <si>
    <t>Подметание свежевыпавшего снега</t>
  </si>
  <si>
    <t>Очистка урн от мусора</t>
  </si>
  <si>
    <t>Подметание территории в дни без осадков и в дни с осадками (теплое время года)</t>
  </si>
  <si>
    <t>Мытье окон</t>
  </si>
  <si>
    <t>2 раза в полугодие</t>
  </si>
  <si>
    <t xml:space="preserve">Влажная протирка стен, дверей </t>
  </si>
  <si>
    <t>Влажная протирка подоконников, перил, почтовых ящиков</t>
  </si>
  <si>
    <t>4 раза в месяц</t>
  </si>
  <si>
    <t>Укрепление водосточных труб, колен, вороной</t>
  </si>
  <si>
    <t>По мере необходимости</t>
  </si>
  <si>
    <t>Консервация системы центрального отопления дома</t>
  </si>
  <si>
    <t>Один раз после сезона</t>
  </si>
  <si>
    <t xml:space="preserve">Замена разбитых стекол окон и дверей в местах общего пользования </t>
  </si>
  <si>
    <t>Ремонт, регулировка и испытание систем центрального отопления дома</t>
  </si>
  <si>
    <t>Ремонт и укрепление входных дверей в подъездах дома</t>
  </si>
  <si>
    <t>Работы, выполняемые при проведении частичных осмотров</t>
  </si>
  <si>
    <t>Уплотнение сгонов в общедомовых инженерных сетях</t>
  </si>
  <si>
    <t>Прочистка общедомовой канализации</t>
  </si>
  <si>
    <t>Набивка сальников в вентилях и задвижках на общедомовых инженерных сетях</t>
  </si>
  <si>
    <t>Устранение мелких неисправностей электропроводки в местах общего пользования</t>
  </si>
  <si>
    <t>Промывка и опрессовка систем центрального отопления</t>
  </si>
  <si>
    <t>Удаление с крыш снега и наледей</t>
  </si>
  <si>
    <t>Удаление крупногабаритного мусора и его вывоз</t>
  </si>
  <si>
    <t>Устранение неисправностей кровли , замена водосточных труб</t>
  </si>
  <si>
    <t>Смена и восстановление отдельных элементов (приборов), оконных и дверных заполнений в местах общего пользования</t>
  </si>
  <si>
    <t>Восстановление и замена отдельных участков и элементов лестниц, крылец ( в частности, козырьков над входами в подъезды)</t>
  </si>
  <si>
    <t>Восстановление и  отделка стен, потолков отдельными участками в местах общего пользования (подъездах), технических и вспомогательных помещений дома, в том числе в связи  с аварийными ситуациями в доме</t>
  </si>
  <si>
    <t>Установка, замена и восстановление работоспособности отдельных элементов и частей внутренних общедомовых систем центрального отопления, холодного и горячего водоснабжения, канализации</t>
  </si>
  <si>
    <t>Восстановление работоспособности общедомовой системы электроснабжения и электротехнических устройств</t>
  </si>
  <si>
    <t>4 раза в неделю</t>
  </si>
  <si>
    <t>3 раза в месяц</t>
  </si>
  <si>
    <t>1 раз в сутки</t>
  </si>
  <si>
    <t>Уборка контейнерных площадок</t>
  </si>
  <si>
    <t>Промывка урн</t>
  </si>
  <si>
    <t>1 раз в месяц</t>
  </si>
  <si>
    <t>Подметание территорий в дни без снегопада</t>
  </si>
  <si>
    <t>2 раз в неделю</t>
  </si>
  <si>
    <t xml:space="preserve">5. Сведения о нарушениях условий договора управления многоквартирным домом за отчетный период в части оказания услуг и выполнения работ по управлению многоквартирным домом, </t>
  </si>
  <si>
    <t>содержанию и ремонту общего имущества в многоквартирном доме</t>
  </si>
  <si>
    <t>Вид нарушения</t>
  </si>
  <si>
    <t>Дата и период нарушения</t>
  </si>
  <si>
    <t>Причина нарушения</t>
  </si>
  <si>
    <t>Примечание</t>
  </si>
  <si>
    <t>7. Призведенные расчеты с ресурсоснабжающими организациями за ресурсы, поставляемые по заключенным договорам</t>
  </si>
  <si>
    <t>Вид коммунальной услуги</t>
  </si>
  <si>
    <t>Поставщик</t>
  </si>
  <si>
    <t>Начисленно поставщиком</t>
  </si>
  <si>
    <t>Начислено собственникам</t>
  </si>
  <si>
    <t>Оплачено собственниками</t>
  </si>
  <si>
    <t xml:space="preserve">Холодное водоснабжение </t>
  </si>
  <si>
    <t>МП "Водоканал</t>
  </si>
  <si>
    <t>8. Сведения о случаях нарушения периодичности и качества предоставления коммунальных услуг за отчетный период :   ОТСУТСТВУЮТ</t>
  </si>
  <si>
    <t xml:space="preserve">9. Сведения о фактах изменеия перечня работ, услуг по надлежащему содержанию и ремонту общего имущества в многоквартирном доме, перечня работ (услуг) по </t>
  </si>
  <si>
    <t>управлению многокваритным домом в соответствиии с условиями заключенного договора управления многоквартирным домом :   ОТСУТСТВУЮТ</t>
  </si>
  <si>
    <t>10. Сведения о начисленных и поступивших суммах за капитальный ремонт общего имущества в многоквартирном доме, а также о суммах,  использованных</t>
  </si>
  <si>
    <t>в отчетном периоде средств фонда капитального ремонта по назначениям :</t>
  </si>
  <si>
    <t xml:space="preserve">10.1. Способ формирования фонда капитального ремонта, дата и реквизиты общего собрания собственников по выбору способа формирования : </t>
  </si>
  <si>
    <t>11. Сведения о взысканиях, штрафах и иных санкциях за отчетный период в отношении  УК "Водоканал" со стороны органов государтсвенного жилищного контроля и надзора:</t>
  </si>
  <si>
    <t>ОТСУТСТВУЮТ</t>
  </si>
  <si>
    <t>12. Рекомендации на следующий отчетный период</t>
  </si>
  <si>
    <t>перечня услуг и работ, необходимых для обеспечения надлежащего содержания общего имущества в многоквартирном домк, утвержденном постановлением  Правительства от 03.04.13г. № 290</t>
  </si>
  <si>
    <t>2 раза в месяц</t>
  </si>
  <si>
    <t>1 раз в двое суток</t>
  </si>
  <si>
    <t>Посыпка территории противогололедными материалами</t>
  </si>
  <si>
    <t>3 раза в неделю</t>
  </si>
  <si>
    <t>оказано</t>
  </si>
  <si>
    <t>Транспортные расходы (вывоз снега)</t>
  </si>
  <si>
    <t>Обслуживание домофона</t>
  </si>
  <si>
    <t xml:space="preserve">Минимальный перечень работ, договор управления </t>
  </si>
  <si>
    <t>расположенным по адресу: г.Ханты-Мансийск  , ул. Конева, 18</t>
  </si>
  <si>
    <t xml:space="preserve"> - фонд вормируется на счете регионального оператора.</t>
  </si>
  <si>
    <t>6.Сумма задолженности по МКД</t>
  </si>
  <si>
    <t>Сумма задолженности на начало периода</t>
  </si>
  <si>
    <t>Сумма задолженности на  конец  периода</t>
  </si>
  <si>
    <r>
      <t xml:space="preserve">2.2. Доход от сдачи в аренду помещений, входящих в состав общего имущества :    </t>
    </r>
    <r>
      <rPr>
        <b/>
        <sz val="14"/>
        <color indexed="8"/>
        <rFont val="Calibri"/>
        <family val="2"/>
      </rPr>
      <t>24000</t>
    </r>
    <r>
      <rPr>
        <b/>
        <sz val="14"/>
        <color indexed="8"/>
        <rFont val="Calibri"/>
        <family val="2"/>
      </rPr>
      <t xml:space="preserve"> рулей</t>
    </r>
  </si>
  <si>
    <r>
      <t xml:space="preserve">2.3. Доход от сдачи в аренду рекламных мест :  </t>
    </r>
    <r>
      <rPr>
        <b/>
        <sz val="14"/>
        <color indexed="8"/>
        <rFont val="Calibri"/>
        <family val="2"/>
      </rPr>
      <t>26688</t>
    </r>
    <r>
      <rPr>
        <b/>
        <sz val="14"/>
        <color indexed="8"/>
        <rFont val="Calibri"/>
        <family val="2"/>
      </rPr>
      <t xml:space="preserve"> рублей</t>
    </r>
  </si>
  <si>
    <t>Начислено по статье "Содержание и текущий ремонт" в 2022 году</t>
  </si>
  <si>
    <t>Прочие услуги ( СОИ -  хвс, водоотведение)</t>
  </si>
  <si>
    <t>ТО Видеонаблюдение</t>
  </si>
  <si>
    <t>с «01»января 2023г.     по «31» декабря 2023г.</t>
  </si>
  <si>
    <t>ИТОГО затрат за 2023 год</t>
  </si>
  <si>
    <t>Отчет составлен  27.03.2024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</si>
</sst>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wrapText="1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40" fillId="0" borderId="0" xfId="0" applyFont="1" applyAlignment="1">
      <alignment/>
    </xf>
    <xf numFmtId="0" fontId="39" fillId="0" borderId="0" xfId="0" applyFont="1" applyAlignment="1">
      <alignment horizontal="center"/>
    </xf>
    <xf numFmtId="2" fontId="39" fillId="0" borderId="0" xfId="0" applyNumberFormat="1" applyFont="1" applyAlignment="1">
      <alignment/>
    </xf>
    <xf numFmtId="4" fontId="39" fillId="0" borderId="0" xfId="0" applyNumberFormat="1" applyFont="1" applyAlignment="1">
      <alignment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8" fillId="0" borderId="11" xfId="0" applyFont="1" applyBorder="1" applyAlignment="1">
      <alignment horizontal="left"/>
    </xf>
    <xf numFmtId="0" fontId="38" fillId="0" borderId="13" xfId="0" applyFont="1" applyBorder="1" applyAlignment="1">
      <alignment horizontal="left"/>
    </xf>
    <xf numFmtId="0" fontId="38" fillId="0" borderId="12" xfId="0" applyFont="1" applyBorder="1" applyAlignment="1">
      <alignment horizontal="left"/>
    </xf>
    <xf numFmtId="4" fontId="39" fillId="0" borderId="11" xfId="0" applyNumberFormat="1" applyFont="1" applyBorder="1" applyAlignment="1">
      <alignment horizontal="center"/>
    </xf>
    <xf numFmtId="2" fontId="39" fillId="0" borderId="11" xfId="0" applyNumberFormat="1" applyFont="1" applyBorder="1" applyAlignment="1">
      <alignment horizontal="center"/>
    </xf>
    <xf numFmtId="2" fontId="39" fillId="0" borderId="12" xfId="0" applyNumberFormat="1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1" xfId="0" applyFont="1" applyBorder="1" applyAlignment="1">
      <alignment horizontal="left"/>
    </xf>
    <xf numFmtId="0" fontId="39" fillId="0" borderId="13" xfId="0" applyFont="1" applyBorder="1" applyAlignment="1">
      <alignment horizontal="left"/>
    </xf>
    <xf numFmtId="0" fontId="39" fillId="0" borderId="12" xfId="0" applyFont="1" applyBorder="1" applyAlignment="1">
      <alignment horizontal="left"/>
    </xf>
    <xf numFmtId="2" fontId="39" fillId="0" borderId="13" xfId="0" applyNumberFormat="1" applyFont="1" applyBorder="1" applyAlignment="1">
      <alignment horizontal="center"/>
    </xf>
    <xf numFmtId="0" fontId="2" fillId="0" borderId="0" xfId="0" applyFont="1" applyFill="1" applyAlignment="1" applyProtection="1">
      <alignment horizontal="right" vertical="center" wrapText="1"/>
      <protection/>
    </xf>
    <xf numFmtId="0" fontId="39" fillId="0" borderId="11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left" vertical="top" wrapText="1"/>
    </xf>
    <xf numFmtId="0" fontId="39" fillId="0" borderId="11" xfId="0" applyFont="1" applyBorder="1" applyAlignment="1">
      <alignment horizontal="left" indent="1"/>
    </xf>
    <xf numFmtId="0" fontId="39" fillId="0" borderId="13" xfId="0" applyFont="1" applyBorder="1" applyAlignment="1">
      <alignment horizontal="left" indent="1"/>
    </xf>
    <xf numFmtId="0" fontId="39" fillId="0" borderId="12" xfId="0" applyFont="1" applyBorder="1" applyAlignment="1">
      <alignment horizontal="left" inden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1" xfId="0" applyFont="1" applyBorder="1" applyAlignment="1">
      <alignment horizontal="left" vertical="center"/>
    </xf>
    <xf numFmtId="0" fontId="39" fillId="0" borderId="12" xfId="0" applyFont="1" applyBorder="1" applyAlignment="1">
      <alignment horizontal="left" vertical="center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akovlevaAV\Desktop\&#1071;&#1082;&#1086;&#1074;&#1083;&#1077;&#1074;&#1072;\&#1052;&#1054;&#1071;%20&#1056;&#1040;&#1041;&#1054;&#1058;&#1040;\&#1058;&#1069;&#1055;&#1099;&#1059;&#1050;%202022\1.&#1058;&#1069;&#1055;&#1067;%20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akovlevaAV\Desktop\&#1071;&#1082;&#1086;&#1074;&#1083;&#1077;&#1074;&#1072;\&#1052;&#1054;&#1071;%20&#1056;&#1040;&#1041;&#1054;&#1058;&#1040;\&#1058;&#1069;&#1055;&#1099;&#1059;&#1050;%202023\2.&#1058;&#1069;&#1055;&#1067;%202023%20&#1076;&#1080;&#1088;&#1077;&#1082;&#1090;&#1086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жарка"/>
      <sheetName val="ЯНВАРЬ"/>
      <sheetName val="ФЕВРАЛЬ"/>
      <sheetName val="МАРТ"/>
      <sheetName val="АПРЕЛЬ"/>
      <sheetName val="АПРЕЛЬ (2)"/>
      <sheetName val="МАЙ"/>
      <sheetName val="ИЮНЬ"/>
      <sheetName val="ИЮНЬ (2)"/>
      <sheetName val="ИЮЛЬ "/>
      <sheetName val="ИЮЛЬ  (2)"/>
      <sheetName val="АВГУСТ"/>
      <sheetName val="СЕНТЯБРЬ"/>
      <sheetName val="ОКТЯБРЬ "/>
      <sheetName val="НОЯБРЬ"/>
      <sheetName val="ДЕКАБРЬ "/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жарка"/>
      <sheetName val="ЯНВАРЬ"/>
      <sheetName val="ФЕВРАЛЬ"/>
      <sheetName val="МАРТ"/>
      <sheetName val="АПРЕЛЬ"/>
      <sheetName val="МАЙ"/>
      <sheetName val="МАЙ (2)"/>
      <sheetName val="ИЮНЬ"/>
      <sheetName val="ИЮЛЬ "/>
      <sheetName val="АВГУСТ"/>
      <sheetName val="СЕНТЯБРЬ"/>
      <sheetName val="ОКТЯБРЬ"/>
      <sheetName val="ОКТЯБРЬ (2)"/>
      <sheetName val="НОЯБРЬ"/>
      <sheetName val="НОЯБРЬ (2)"/>
      <sheetName val="ДЕКАБРЬ"/>
      <sheetName val="Лист1"/>
      <sheetName val="ДЕКАБРЬ (2)"/>
      <sheetName val="ДЕКАБРЬ (3)"/>
    </sheetNames>
    <sheetDataSet>
      <sheetData sheetId="18">
        <row r="72">
          <cell r="T72">
            <v>680545.71</v>
          </cell>
        </row>
        <row r="73">
          <cell r="T73">
            <v>123852.51</v>
          </cell>
        </row>
        <row r="74">
          <cell r="T74">
            <v>50796.02</v>
          </cell>
        </row>
        <row r="75">
          <cell r="T75">
            <v>43524.09</v>
          </cell>
        </row>
        <row r="76">
          <cell r="T76">
            <v>28224</v>
          </cell>
        </row>
        <row r="77">
          <cell r="T77">
            <v>126443.26</v>
          </cell>
        </row>
        <row r="78">
          <cell r="T78">
            <v>100800</v>
          </cell>
        </row>
        <row r="79">
          <cell r="T79">
            <v>68168.67</v>
          </cell>
        </row>
        <row r="80">
          <cell r="T80">
            <v>370084.13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43">
      <selection activeCell="A36" sqref="A36:G36"/>
    </sheetView>
  </sheetViews>
  <sheetFormatPr defaultColWidth="9.140625" defaultRowHeight="15"/>
  <cols>
    <col min="1" max="1" width="41.140625" style="0" customWidth="1"/>
    <col min="2" max="2" width="31.00390625" style="0" customWidth="1"/>
    <col min="3" max="3" width="17.421875" style="0" customWidth="1"/>
    <col min="4" max="4" width="33.00390625" style="0" customWidth="1"/>
    <col min="5" max="5" width="26.00390625" style="0" customWidth="1"/>
    <col min="6" max="6" width="17.8515625" style="0" customWidth="1"/>
    <col min="7" max="7" width="21.7109375" style="0" customWidth="1"/>
    <col min="8" max="8" width="11.421875" style="0" customWidth="1"/>
    <col min="9" max="9" width="32.140625" style="0" customWidth="1"/>
  </cols>
  <sheetData>
    <row r="1" spans="1:9" ht="18.75">
      <c r="A1" s="3" t="s">
        <v>8</v>
      </c>
      <c r="B1" s="3"/>
      <c r="C1" s="3"/>
      <c r="D1" s="4"/>
      <c r="E1" s="4"/>
      <c r="F1" s="4"/>
      <c r="G1" s="27" t="s">
        <v>5</v>
      </c>
      <c r="H1" s="27"/>
      <c r="I1" s="27"/>
    </row>
    <row r="2" spans="1:9" ht="15.75" customHeight="1">
      <c r="A2" s="3" t="s">
        <v>101</v>
      </c>
      <c r="B2" s="3"/>
      <c r="C2" s="3"/>
      <c r="D2" s="4"/>
      <c r="E2" s="4"/>
      <c r="F2" s="4"/>
      <c r="G2" s="27" t="s">
        <v>6</v>
      </c>
      <c r="H2" s="27"/>
      <c r="I2" s="27"/>
    </row>
    <row r="3" spans="1:9" ht="21" customHeight="1">
      <c r="A3" s="4"/>
      <c r="B3" s="4"/>
      <c r="C3" s="4"/>
      <c r="D3" s="4"/>
      <c r="E3" s="4"/>
      <c r="F3" s="4"/>
      <c r="G3" s="27" t="s">
        <v>7</v>
      </c>
      <c r="H3" s="27"/>
      <c r="I3" s="27"/>
    </row>
    <row r="4" spans="1:9" ht="18.75">
      <c r="A4" s="4" t="s">
        <v>9</v>
      </c>
      <c r="B4" s="4" t="s">
        <v>111</v>
      </c>
      <c r="C4" s="4"/>
      <c r="D4" s="4"/>
      <c r="E4" s="4"/>
      <c r="F4" s="4"/>
      <c r="G4" s="4"/>
      <c r="H4" s="4"/>
      <c r="I4" s="4"/>
    </row>
    <row r="5" spans="1:9" ht="18.75">
      <c r="A5" s="4"/>
      <c r="B5" s="4"/>
      <c r="C5" s="4"/>
      <c r="D5" s="4"/>
      <c r="E5" s="4"/>
      <c r="F5" s="4"/>
      <c r="G5" s="4"/>
      <c r="H5" s="4"/>
      <c r="I5" s="4"/>
    </row>
    <row r="6" spans="1:9" ht="18.75">
      <c r="A6" s="4" t="s">
        <v>11</v>
      </c>
      <c r="B6" s="4"/>
      <c r="C6" s="4"/>
      <c r="D6" s="4"/>
      <c r="E6" s="4"/>
      <c r="F6" s="4"/>
      <c r="G6" s="4"/>
      <c r="H6" s="4"/>
      <c r="I6" s="4"/>
    </row>
    <row r="7" spans="1:9" ht="18.75">
      <c r="A7" s="4"/>
      <c r="B7" s="4"/>
      <c r="C7" s="4"/>
      <c r="D7" s="4"/>
      <c r="E7" s="4"/>
      <c r="F7" s="4"/>
      <c r="G7" s="4"/>
      <c r="H7" s="4"/>
      <c r="I7" s="4"/>
    </row>
    <row r="8" spans="1:9" ht="41.25" customHeight="1">
      <c r="A8" s="28" t="s">
        <v>4</v>
      </c>
      <c r="B8" s="29"/>
      <c r="C8" s="30"/>
      <c r="D8" s="5">
        <v>2737.3</v>
      </c>
      <c r="E8" s="6"/>
      <c r="F8" s="6"/>
      <c r="G8" s="4"/>
      <c r="H8" s="4"/>
      <c r="I8" s="4"/>
    </row>
    <row r="9" spans="1:9" ht="18.75" customHeight="1">
      <c r="A9" s="31" t="s">
        <v>2</v>
      </c>
      <c r="B9" s="32"/>
      <c r="C9" s="33"/>
      <c r="D9" s="5">
        <v>2067.4</v>
      </c>
      <c r="E9" s="7"/>
      <c r="F9" s="7"/>
      <c r="G9" s="12"/>
      <c r="H9" s="4"/>
      <c r="I9" s="4"/>
    </row>
    <row r="10" spans="1:9" ht="18.75">
      <c r="A10" s="31" t="s">
        <v>0</v>
      </c>
      <c r="B10" s="32"/>
      <c r="C10" s="33"/>
      <c r="D10" s="5">
        <v>588</v>
      </c>
      <c r="E10" s="6"/>
      <c r="F10" s="6"/>
      <c r="G10" s="4"/>
      <c r="H10" s="4"/>
      <c r="I10" s="4"/>
    </row>
    <row r="11" spans="1:9" ht="17.25" customHeight="1">
      <c r="A11" s="31" t="s">
        <v>1</v>
      </c>
      <c r="B11" s="32"/>
      <c r="C11" s="33"/>
      <c r="D11" s="5">
        <v>395.5</v>
      </c>
      <c r="E11" s="4"/>
      <c r="F11" s="4"/>
      <c r="G11" s="4"/>
      <c r="H11" s="4"/>
      <c r="I11" s="4"/>
    </row>
    <row r="12" spans="1:9" ht="18.75">
      <c r="A12" s="23" t="s">
        <v>10</v>
      </c>
      <c r="B12" s="24"/>
      <c r="C12" s="25"/>
      <c r="D12" s="5">
        <v>42</v>
      </c>
      <c r="E12" s="4"/>
      <c r="F12" s="4"/>
      <c r="G12" s="4"/>
      <c r="H12" s="4"/>
      <c r="I12" s="4"/>
    </row>
    <row r="13" spans="1:9" ht="18.75">
      <c r="A13" s="4"/>
      <c r="B13" s="4"/>
      <c r="C13" s="4"/>
      <c r="D13" s="4"/>
      <c r="E13" s="4"/>
      <c r="F13" s="4"/>
      <c r="G13" s="4"/>
      <c r="H13" s="4"/>
      <c r="I13" s="13"/>
    </row>
    <row r="14" spans="1:9" ht="18.75">
      <c r="A14" s="4" t="s">
        <v>13</v>
      </c>
      <c r="B14" s="4"/>
      <c r="C14" s="4"/>
      <c r="D14" s="4"/>
      <c r="E14" s="4"/>
      <c r="F14" s="4"/>
      <c r="G14" s="4"/>
      <c r="H14" s="4"/>
      <c r="I14" s="4"/>
    </row>
    <row r="15" spans="1:9" ht="18.75">
      <c r="A15" s="4" t="s">
        <v>14</v>
      </c>
      <c r="B15" s="4"/>
      <c r="C15" s="4"/>
      <c r="D15" s="4"/>
      <c r="E15" s="4"/>
      <c r="F15" s="4"/>
      <c r="G15" s="4"/>
      <c r="H15" s="4"/>
      <c r="I15" s="4"/>
    </row>
    <row r="16" spans="1:9" ht="18.75">
      <c r="A16" s="23" t="s">
        <v>12</v>
      </c>
      <c r="B16" s="24"/>
      <c r="C16" s="24"/>
      <c r="D16" s="24"/>
      <c r="E16" s="25"/>
      <c r="F16" s="19">
        <v>1451797.35</v>
      </c>
      <c r="G16" s="22"/>
      <c r="H16" s="22"/>
      <c r="I16" s="15"/>
    </row>
    <row r="17" spans="1:9" ht="18.75">
      <c r="A17" s="23" t="s">
        <v>15</v>
      </c>
      <c r="B17" s="24"/>
      <c r="C17" s="24"/>
      <c r="D17" s="24"/>
      <c r="E17" s="25"/>
      <c r="F17" s="20">
        <f>F16*1.022</f>
        <v>1483736.8917</v>
      </c>
      <c r="G17" s="26"/>
      <c r="H17" s="26"/>
      <c r="I17" s="21"/>
    </row>
    <row r="18" spans="1:9" ht="18.75">
      <c r="A18" s="23" t="s">
        <v>16</v>
      </c>
      <c r="B18" s="24"/>
      <c r="C18" s="24"/>
      <c r="D18" s="24"/>
      <c r="E18" s="25"/>
      <c r="F18" s="20">
        <f>F17</f>
        <v>1483736.8917</v>
      </c>
      <c r="G18" s="22"/>
      <c r="H18" s="22"/>
      <c r="I18" s="15"/>
    </row>
    <row r="19" spans="1:9" ht="18.75">
      <c r="A19" s="23" t="s">
        <v>17</v>
      </c>
      <c r="B19" s="24"/>
      <c r="C19" s="24"/>
      <c r="D19" s="24"/>
      <c r="E19" s="25"/>
      <c r="F19" s="20">
        <f>F18/F16*100</f>
        <v>102.2</v>
      </c>
      <c r="G19" s="26"/>
      <c r="H19" s="26"/>
      <c r="I19" s="21"/>
    </row>
    <row r="20" spans="1:9" ht="18.75">
      <c r="A20" s="4"/>
      <c r="B20" s="4"/>
      <c r="C20" s="4"/>
      <c r="D20" s="4"/>
      <c r="E20" s="4"/>
      <c r="F20" s="4"/>
      <c r="G20" s="4"/>
      <c r="H20" s="4"/>
      <c r="I20" s="4"/>
    </row>
    <row r="21" spans="1:9" ht="18.75">
      <c r="A21" s="4" t="s">
        <v>106</v>
      </c>
      <c r="B21" s="4"/>
      <c r="C21" s="4"/>
      <c r="D21" s="4"/>
      <c r="E21" s="4"/>
      <c r="F21" s="4"/>
      <c r="G21" s="4"/>
      <c r="H21" s="4"/>
      <c r="I21" s="4"/>
    </row>
    <row r="22" spans="1:9" ht="18.75">
      <c r="A22" s="4"/>
      <c r="B22" s="4"/>
      <c r="C22" s="4"/>
      <c r="D22" s="4"/>
      <c r="E22" s="4"/>
      <c r="F22" s="4"/>
      <c r="G22" s="4"/>
      <c r="H22" s="4"/>
      <c r="I22" s="4"/>
    </row>
    <row r="23" spans="1:9" ht="18.75">
      <c r="A23" s="4" t="s">
        <v>107</v>
      </c>
      <c r="B23" s="4"/>
      <c r="C23" s="4"/>
      <c r="D23" s="4"/>
      <c r="E23" s="4"/>
      <c r="F23" s="4"/>
      <c r="G23" s="4"/>
      <c r="H23" s="4"/>
      <c r="I23" s="4"/>
    </row>
    <row r="24" spans="1:9" ht="18.75">
      <c r="A24" s="4"/>
      <c r="B24" s="4"/>
      <c r="C24" s="4"/>
      <c r="D24" s="4"/>
      <c r="E24" s="4"/>
      <c r="F24" s="4"/>
      <c r="G24" s="4"/>
      <c r="H24" s="4"/>
      <c r="I24" s="4"/>
    </row>
    <row r="25" spans="1:9" ht="18.75">
      <c r="A25" s="4" t="s">
        <v>18</v>
      </c>
      <c r="B25" s="4"/>
      <c r="C25" s="4"/>
      <c r="D25" s="4"/>
      <c r="E25" s="4"/>
      <c r="F25" s="4"/>
      <c r="G25" s="4"/>
      <c r="H25" s="4"/>
      <c r="I25" s="4"/>
    </row>
    <row r="26" spans="1:9" ht="18.75">
      <c r="A26" s="4"/>
      <c r="B26" s="4"/>
      <c r="C26" s="4"/>
      <c r="D26" s="4"/>
      <c r="E26" s="4"/>
      <c r="F26" s="4"/>
      <c r="G26" s="4"/>
      <c r="H26" s="4"/>
      <c r="I26" s="4"/>
    </row>
    <row r="27" spans="1:9" ht="18.75">
      <c r="A27" s="14" t="s">
        <v>19</v>
      </c>
      <c r="B27" s="22"/>
      <c r="C27" s="22"/>
      <c r="D27" s="22"/>
      <c r="E27" s="22"/>
      <c r="F27" s="22"/>
      <c r="G27" s="15"/>
      <c r="H27" s="19">
        <f>'[2]ДЕКАБРЬ (3)'!$T$72</f>
        <v>680545.71</v>
      </c>
      <c r="I27" s="15"/>
    </row>
    <row r="28" spans="1:9" ht="18.75">
      <c r="A28" s="14" t="s">
        <v>20</v>
      </c>
      <c r="B28" s="22"/>
      <c r="C28" s="22"/>
      <c r="D28" s="22"/>
      <c r="E28" s="22"/>
      <c r="F28" s="22"/>
      <c r="G28" s="15"/>
      <c r="H28" s="19">
        <f>'[2]ДЕКАБРЬ (3)'!$T$77</f>
        <v>126443.26</v>
      </c>
      <c r="I28" s="15"/>
    </row>
    <row r="29" spans="1:9" ht="18.75">
      <c r="A29" s="14" t="s">
        <v>21</v>
      </c>
      <c r="B29" s="22"/>
      <c r="C29" s="22"/>
      <c r="D29" s="22"/>
      <c r="E29" s="22"/>
      <c r="F29" s="22"/>
      <c r="G29" s="15"/>
      <c r="H29" s="19">
        <f>'[2]ДЕКАБРЬ (3)'!$T$79</f>
        <v>68168.67</v>
      </c>
      <c r="I29" s="15"/>
    </row>
    <row r="30" spans="1:9" ht="18.75">
      <c r="A30" s="14" t="s">
        <v>99</v>
      </c>
      <c r="B30" s="22"/>
      <c r="C30" s="22"/>
      <c r="D30" s="22"/>
      <c r="E30" s="22"/>
      <c r="F30" s="22"/>
      <c r="G30" s="15"/>
      <c r="H30" s="20">
        <f>'[2]ДЕКАБРЬ (3)'!$T$76</f>
        <v>28224</v>
      </c>
      <c r="I30" s="21"/>
    </row>
    <row r="31" spans="1:9" ht="18.75">
      <c r="A31" s="14" t="s">
        <v>109</v>
      </c>
      <c r="B31" s="22"/>
      <c r="C31" s="22"/>
      <c r="D31" s="22"/>
      <c r="E31" s="22"/>
      <c r="F31" s="22"/>
      <c r="G31" s="15"/>
      <c r="H31" s="20">
        <f>'[2]ДЕКАБРЬ (3)'!$T$74+'[2]ДЕКАБРЬ (3)'!$T$75</f>
        <v>94320.10999999999</v>
      </c>
      <c r="I31" s="21"/>
    </row>
    <row r="32" spans="1:9" ht="18.75">
      <c r="A32" s="14" t="s">
        <v>98</v>
      </c>
      <c r="B32" s="22"/>
      <c r="C32" s="22"/>
      <c r="D32" s="22"/>
      <c r="E32" s="22"/>
      <c r="F32" s="22"/>
      <c r="G32" s="15"/>
      <c r="H32" s="19">
        <f>'[2]ДЕКАБРЬ (3)'!$T$73</f>
        <v>123852.51</v>
      </c>
      <c r="I32" s="15"/>
    </row>
    <row r="33" spans="1:9" ht="18.75">
      <c r="A33" s="14" t="s">
        <v>22</v>
      </c>
      <c r="B33" s="22"/>
      <c r="C33" s="22"/>
      <c r="D33" s="22"/>
      <c r="E33" s="22"/>
      <c r="F33" s="22"/>
      <c r="G33" s="15"/>
      <c r="H33" s="19">
        <f>'[2]ДЕКАБРЬ (3)'!$T$80</f>
        <v>370084.13</v>
      </c>
      <c r="I33" s="15"/>
    </row>
    <row r="34" spans="1:9" ht="18.75">
      <c r="A34" s="14" t="s">
        <v>110</v>
      </c>
      <c r="B34" s="22"/>
      <c r="C34" s="22"/>
      <c r="D34" s="22"/>
      <c r="E34" s="22"/>
      <c r="F34" s="22"/>
      <c r="G34" s="15"/>
      <c r="H34" s="19">
        <f>'[2]ДЕКАБРЬ (3)'!$T$78</f>
        <v>100800</v>
      </c>
      <c r="I34" s="15"/>
    </row>
    <row r="35" spans="1:9" ht="18.75">
      <c r="A35" s="16" t="s">
        <v>112</v>
      </c>
      <c r="B35" s="17"/>
      <c r="C35" s="17"/>
      <c r="D35" s="17"/>
      <c r="E35" s="17"/>
      <c r="F35" s="17"/>
      <c r="G35" s="18"/>
      <c r="H35" s="19">
        <f>SUM(H27:I34)</f>
        <v>1592438.3900000001</v>
      </c>
      <c r="I35" s="15"/>
    </row>
    <row r="36" spans="1:9" ht="18.75">
      <c r="A36" s="16" t="s">
        <v>108</v>
      </c>
      <c r="B36" s="17"/>
      <c r="C36" s="17"/>
      <c r="D36" s="17"/>
      <c r="E36" s="17"/>
      <c r="F36" s="17"/>
      <c r="G36" s="18"/>
      <c r="H36" s="19">
        <f>F16</f>
        <v>1451797.35</v>
      </c>
      <c r="I36" s="15"/>
    </row>
    <row r="37" spans="1:9" ht="18.75">
      <c r="A37" s="16" t="s">
        <v>23</v>
      </c>
      <c r="B37" s="17"/>
      <c r="C37" s="17"/>
      <c r="D37" s="17"/>
      <c r="E37" s="17"/>
      <c r="F37" s="17"/>
      <c r="G37" s="18"/>
      <c r="H37" s="20">
        <f>H36-H35</f>
        <v>-140641.04000000004</v>
      </c>
      <c r="I37" s="21"/>
    </row>
    <row r="38" spans="1:9" ht="18.75">
      <c r="A38" s="4"/>
      <c r="B38" s="4"/>
      <c r="C38" s="4"/>
      <c r="D38" s="4"/>
      <c r="E38" s="4"/>
      <c r="F38" s="4"/>
      <c r="G38" s="4"/>
      <c r="H38" s="4"/>
      <c r="I38" s="4"/>
    </row>
    <row r="39" spans="1:9" ht="18.75">
      <c r="A39" s="4" t="s">
        <v>24</v>
      </c>
      <c r="B39" s="4"/>
      <c r="C39" s="4"/>
      <c r="D39" s="4"/>
      <c r="E39" s="4"/>
      <c r="F39" s="4"/>
      <c r="G39" s="4"/>
      <c r="H39" s="4"/>
      <c r="I39" s="4"/>
    </row>
    <row r="40" spans="1:9" ht="18.75">
      <c r="A40" s="4" t="s">
        <v>92</v>
      </c>
      <c r="B40" s="4"/>
      <c r="C40" s="4"/>
      <c r="D40" s="4"/>
      <c r="E40" s="4"/>
      <c r="F40" s="4"/>
      <c r="G40" s="4"/>
      <c r="H40" s="4"/>
      <c r="I40" s="4"/>
    </row>
    <row r="41" spans="1:9" ht="18.75">
      <c r="A41" s="4"/>
      <c r="B41" s="4"/>
      <c r="C41" s="4"/>
      <c r="D41" s="4"/>
      <c r="E41" s="4"/>
      <c r="F41" s="4"/>
      <c r="G41" s="4"/>
      <c r="H41" s="4"/>
      <c r="I41" s="4"/>
    </row>
    <row r="42" spans="1:9" ht="18.75">
      <c r="A42" s="14" t="s">
        <v>25</v>
      </c>
      <c r="B42" s="15"/>
      <c r="C42" s="14" t="s">
        <v>26</v>
      </c>
      <c r="D42" s="15"/>
      <c r="E42" s="14" t="s">
        <v>27</v>
      </c>
      <c r="F42" s="15"/>
      <c r="G42" s="14" t="s">
        <v>28</v>
      </c>
      <c r="H42" s="15"/>
      <c r="I42" s="8" t="s">
        <v>29</v>
      </c>
    </row>
    <row r="43" spans="1:9" ht="57.75" customHeight="1">
      <c r="A43" s="38" t="s">
        <v>30</v>
      </c>
      <c r="B43" s="39"/>
      <c r="C43" s="34" t="s">
        <v>100</v>
      </c>
      <c r="D43" s="35"/>
      <c r="E43" s="36" t="s">
        <v>61</v>
      </c>
      <c r="F43" s="37"/>
      <c r="G43" s="36" t="s">
        <v>97</v>
      </c>
      <c r="H43" s="37"/>
      <c r="I43" s="9"/>
    </row>
    <row r="44" spans="1:9" ht="39.75" customHeight="1">
      <c r="A44" s="38" t="s">
        <v>31</v>
      </c>
      <c r="B44" s="39"/>
      <c r="C44" s="34" t="s">
        <v>100</v>
      </c>
      <c r="D44" s="35"/>
      <c r="E44" s="36" t="s">
        <v>62</v>
      </c>
      <c r="F44" s="37"/>
      <c r="G44" s="36" t="s">
        <v>97</v>
      </c>
      <c r="H44" s="37"/>
      <c r="I44" s="9"/>
    </row>
    <row r="45" spans="1:9" ht="36.75" customHeight="1">
      <c r="A45" s="38" t="s">
        <v>32</v>
      </c>
      <c r="B45" s="39"/>
      <c r="C45" s="34" t="s">
        <v>100</v>
      </c>
      <c r="D45" s="35"/>
      <c r="E45" s="40" t="s">
        <v>63</v>
      </c>
      <c r="F45" s="40"/>
      <c r="G45" s="36" t="s">
        <v>97</v>
      </c>
      <c r="H45" s="37"/>
      <c r="I45" s="9"/>
    </row>
    <row r="46" spans="1:9" ht="35.25" customHeight="1">
      <c r="A46" s="38" t="s">
        <v>65</v>
      </c>
      <c r="B46" s="39"/>
      <c r="C46" s="34" t="s">
        <v>100</v>
      </c>
      <c r="D46" s="35"/>
      <c r="E46" s="40" t="s">
        <v>66</v>
      </c>
      <c r="F46" s="40"/>
      <c r="G46" s="36" t="s">
        <v>97</v>
      </c>
      <c r="H46" s="37"/>
      <c r="I46" s="9"/>
    </row>
    <row r="47" spans="1:9" ht="36" customHeight="1">
      <c r="A47" s="38" t="s">
        <v>67</v>
      </c>
      <c r="B47" s="39"/>
      <c r="C47" s="34" t="s">
        <v>100</v>
      </c>
      <c r="D47" s="35"/>
      <c r="E47" s="40" t="s">
        <v>68</v>
      </c>
      <c r="F47" s="40"/>
      <c r="G47" s="36" t="s">
        <v>97</v>
      </c>
      <c r="H47" s="37"/>
      <c r="I47" s="9"/>
    </row>
    <row r="48" spans="1:9" ht="42" customHeight="1">
      <c r="A48" s="38" t="s">
        <v>64</v>
      </c>
      <c r="B48" s="39"/>
      <c r="C48" s="34" t="s">
        <v>100</v>
      </c>
      <c r="D48" s="35"/>
      <c r="E48" s="40" t="s">
        <v>63</v>
      </c>
      <c r="F48" s="40"/>
      <c r="G48" s="36" t="s">
        <v>97</v>
      </c>
      <c r="H48" s="37"/>
      <c r="I48" s="9"/>
    </row>
    <row r="49" spans="1:9" ht="18.75">
      <c r="A49" s="4"/>
      <c r="B49" s="4"/>
      <c r="C49" s="4"/>
      <c r="D49" s="4"/>
      <c r="E49" s="4"/>
      <c r="F49" s="4"/>
      <c r="G49" s="4"/>
      <c r="H49" s="4"/>
      <c r="I49" s="4"/>
    </row>
    <row r="50" spans="1:9" ht="18.75">
      <c r="A50" s="4"/>
      <c r="B50" s="4"/>
      <c r="C50" s="4"/>
      <c r="D50" s="4"/>
      <c r="E50" s="4"/>
      <c r="F50" s="4"/>
      <c r="G50" s="4"/>
      <c r="H50" s="4"/>
      <c r="I50" s="4"/>
    </row>
    <row r="56" ht="15">
      <c r="A56" s="2"/>
    </row>
  </sheetData>
  <sheetProtection/>
  <mergeCells count="66">
    <mergeCell ref="A47:B47"/>
    <mergeCell ref="C47:D47"/>
    <mergeCell ref="E47:F47"/>
    <mergeCell ref="G47:H47"/>
    <mergeCell ref="A48:B48"/>
    <mergeCell ref="C48:D48"/>
    <mergeCell ref="E48:F48"/>
    <mergeCell ref="G48:H48"/>
    <mergeCell ref="A45:B45"/>
    <mergeCell ref="C45:D45"/>
    <mergeCell ref="E45:F45"/>
    <mergeCell ref="G45:H45"/>
    <mergeCell ref="A46:B46"/>
    <mergeCell ref="C46:D46"/>
    <mergeCell ref="E46:F46"/>
    <mergeCell ref="G46:H46"/>
    <mergeCell ref="C43:D43"/>
    <mergeCell ref="E43:F43"/>
    <mergeCell ref="G43:H43"/>
    <mergeCell ref="A43:B43"/>
    <mergeCell ref="A44:B44"/>
    <mergeCell ref="C44:D44"/>
    <mergeCell ref="E44:F44"/>
    <mergeCell ref="G44:H44"/>
    <mergeCell ref="G1:I1"/>
    <mergeCell ref="G2:I2"/>
    <mergeCell ref="G3:I3"/>
    <mergeCell ref="A8:C8"/>
    <mergeCell ref="H27:I27"/>
    <mergeCell ref="A28:G28"/>
    <mergeCell ref="H28:I28"/>
    <mergeCell ref="A9:C9"/>
    <mergeCell ref="A10:C10"/>
    <mergeCell ref="A11:C11"/>
    <mergeCell ref="A12:C12"/>
    <mergeCell ref="A16:E16"/>
    <mergeCell ref="A27:G27"/>
    <mergeCell ref="F16:I16"/>
    <mergeCell ref="A17:E17"/>
    <mergeCell ref="F17:I17"/>
    <mergeCell ref="A18:E18"/>
    <mergeCell ref="A19:E19"/>
    <mergeCell ref="F18:I18"/>
    <mergeCell ref="F19:I19"/>
    <mergeCell ref="A29:G29"/>
    <mergeCell ref="H29:I29"/>
    <mergeCell ref="A30:G30"/>
    <mergeCell ref="H30:I30"/>
    <mergeCell ref="A31:G31"/>
    <mergeCell ref="H31:I31"/>
    <mergeCell ref="A32:G32"/>
    <mergeCell ref="H32:I32"/>
    <mergeCell ref="A33:G33"/>
    <mergeCell ref="H33:I33"/>
    <mergeCell ref="A34:G34"/>
    <mergeCell ref="H34:I34"/>
    <mergeCell ref="A42:B42"/>
    <mergeCell ref="C42:D42"/>
    <mergeCell ref="E42:F42"/>
    <mergeCell ref="G42:H42"/>
    <mergeCell ref="A35:G35"/>
    <mergeCell ref="H35:I35"/>
    <mergeCell ref="A36:G36"/>
    <mergeCell ref="H36:I36"/>
    <mergeCell ref="A37:G37"/>
    <mergeCell ref="H37:I37"/>
  </mergeCells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7"/>
  <sheetViews>
    <sheetView zoomScalePageLayoutView="0" workbookViewId="0" topLeftCell="A31">
      <selection activeCell="C42" sqref="C42"/>
    </sheetView>
  </sheetViews>
  <sheetFormatPr defaultColWidth="9.140625" defaultRowHeight="15"/>
  <cols>
    <col min="1" max="1" width="41.140625" style="0" customWidth="1"/>
    <col min="2" max="2" width="52.7109375" style="0" customWidth="1"/>
    <col min="3" max="3" width="17.421875" style="0" customWidth="1"/>
    <col min="4" max="4" width="42.140625" style="0" customWidth="1"/>
    <col min="5" max="5" width="17.421875" style="0" customWidth="1"/>
    <col min="6" max="6" width="24.57421875" style="0" customWidth="1"/>
    <col min="7" max="7" width="24.00390625" style="0" customWidth="1"/>
    <col min="8" max="8" width="34.7109375" style="0" customWidth="1"/>
    <col min="9" max="9" width="35.28125" style="0" customWidth="1"/>
  </cols>
  <sheetData>
    <row r="2" spans="1:10" ht="37.5" customHeight="1">
      <c r="A2" s="38" t="s">
        <v>33</v>
      </c>
      <c r="B2" s="39"/>
      <c r="C2" s="34" t="s">
        <v>100</v>
      </c>
      <c r="D2" s="35"/>
      <c r="E2" s="40" t="s">
        <v>94</v>
      </c>
      <c r="F2" s="40"/>
      <c r="G2" s="36" t="s">
        <v>97</v>
      </c>
      <c r="H2" s="37"/>
      <c r="I2" s="9"/>
      <c r="J2" s="4"/>
    </row>
    <row r="3" spans="1:10" ht="39" customHeight="1">
      <c r="A3" s="38" t="s">
        <v>95</v>
      </c>
      <c r="B3" s="39"/>
      <c r="C3" s="34" t="s">
        <v>100</v>
      </c>
      <c r="D3" s="35"/>
      <c r="E3" s="40" t="s">
        <v>63</v>
      </c>
      <c r="F3" s="40"/>
      <c r="G3" s="36" t="s">
        <v>97</v>
      </c>
      <c r="H3" s="37"/>
      <c r="I3" s="9"/>
      <c r="J3" s="4"/>
    </row>
    <row r="4" spans="1:10" ht="38.25" customHeight="1">
      <c r="A4" s="41" t="s">
        <v>34</v>
      </c>
      <c r="B4" s="42"/>
      <c r="C4" s="34" t="s">
        <v>100</v>
      </c>
      <c r="D4" s="35"/>
      <c r="E4" s="40" t="s">
        <v>96</v>
      </c>
      <c r="F4" s="40"/>
      <c r="G4" s="36" t="s">
        <v>97</v>
      </c>
      <c r="H4" s="37"/>
      <c r="I4" s="9"/>
      <c r="J4" s="4"/>
    </row>
    <row r="5" spans="1:10" ht="37.5" customHeight="1">
      <c r="A5" s="38" t="s">
        <v>35</v>
      </c>
      <c r="B5" s="39"/>
      <c r="C5" s="34" t="s">
        <v>100</v>
      </c>
      <c r="D5" s="35"/>
      <c r="E5" s="40" t="s">
        <v>36</v>
      </c>
      <c r="F5" s="40"/>
      <c r="G5" s="36" t="s">
        <v>97</v>
      </c>
      <c r="H5" s="37"/>
      <c r="I5" s="9"/>
      <c r="J5" s="4"/>
    </row>
    <row r="6" spans="1:10" ht="44.25" customHeight="1">
      <c r="A6" s="38" t="s">
        <v>37</v>
      </c>
      <c r="B6" s="39"/>
      <c r="C6" s="34" t="s">
        <v>100</v>
      </c>
      <c r="D6" s="35"/>
      <c r="E6" s="40" t="s">
        <v>93</v>
      </c>
      <c r="F6" s="40"/>
      <c r="G6" s="36" t="s">
        <v>97</v>
      </c>
      <c r="H6" s="37"/>
      <c r="I6" s="9"/>
      <c r="J6" s="4"/>
    </row>
    <row r="7" spans="1:10" ht="41.25" customHeight="1">
      <c r="A7" s="41" t="s">
        <v>38</v>
      </c>
      <c r="B7" s="42"/>
      <c r="C7" s="34" t="s">
        <v>100</v>
      </c>
      <c r="D7" s="35"/>
      <c r="E7" s="40" t="s">
        <v>39</v>
      </c>
      <c r="F7" s="40"/>
      <c r="G7" s="36" t="s">
        <v>97</v>
      </c>
      <c r="H7" s="37"/>
      <c r="I7" s="9"/>
      <c r="J7" s="4"/>
    </row>
    <row r="8" spans="1:10" ht="36.75" customHeight="1">
      <c r="A8" s="38" t="s">
        <v>40</v>
      </c>
      <c r="B8" s="39"/>
      <c r="C8" s="34" t="s">
        <v>100</v>
      </c>
      <c r="D8" s="35"/>
      <c r="E8" s="40" t="s">
        <v>41</v>
      </c>
      <c r="F8" s="40"/>
      <c r="G8" s="36" t="s">
        <v>97</v>
      </c>
      <c r="H8" s="37"/>
      <c r="I8" s="9"/>
      <c r="J8" s="4"/>
    </row>
    <row r="9" spans="1:10" ht="42" customHeight="1">
      <c r="A9" s="38" t="s">
        <v>42</v>
      </c>
      <c r="B9" s="39"/>
      <c r="C9" s="34" t="s">
        <v>100</v>
      </c>
      <c r="D9" s="35"/>
      <c r="E9" s="40" t="s">
        <v>43</v>
      </c>
      <c r="F9" s="40"/>
      <c r="G9" s="36" t="s">
        <v>97</v>
      </c>
      <c r="H9" s="37"/>
      <c r="I9" s="9"/>
      <c r="J9" s="4"/>
    </row>
    <row r="10" spans="1:10" ht="41.25" customHeight="1">
      <c r="A10" s="41" t="s">
        <v>45</v>
      </c>
      <c r="B10" s="42"/>
      <c r="C10" s="34" t="s">
        <v>100</v>
      </c>
      <c r="D10" s="35"/>
      <c r="E10" s="40" t="s">
        <v>41</v>
      </c>
      <c r="F10" s="40"/>
      <c r="G10" s="36" t="s">
        <v>97</v>
      </c>
      <c r="H10" s="37"/>
      <c r="I10" s="9"/>
      <c r="J10" s="4"/>
    </row>
    <row r="11" spans="1:10" ht="36.75" customHeight="1">
      <c r="A11" s="41" t="s">
        <v>44</v>
      </c>
      <c r="B11" s="42"/>
      <c r="C11" s="34" t="s">
        <v>100</v>
      </c>
      <c r="D11" s="35"/>
      <c r="E11" s="40" t="s">
        <v>41</v>
      </c>
      <c r="F11" s="40"/>
      <c r="G11" s="36" t="s">
        <v>97</v>
      </c>
      <c r="H11" s="37"/>
      <c r="I11" s="9"/>
      <c r="J11" s="4"/>
    </row>
    <row r="12" spans="1:10" ht="18.75" customHeight="1">
      <c r="A12" s="38" t="s">
        <v>46</v>
      </c>
      <c r="B12" s="39"/>
      <c r="C12" s="34" t="s">
        <v>100</v>
      </c>
      <c r="D12" s="35"/>
      <c r="E12" s="40" t="s">
        <v>41</v>
      </c>
      <c r="F12" s="40"/>
      <c r="G12" s="36" t="s">
        <v>97</v>
      </c>
      <c r="H12" s="37"/>
      <c r="I12" s="9"/>
      <c r="J12" s="4"/>
    </row>
    <row r="13" spans="1:10" ht="18.75" customHeight="1">
      <c r="A13" s="38" t="s">
        <v>47</v>
      </c>
      <c r="B13" s="39"/>
      <c r="C13" s="34" t="s">
        <v>100</v>
      </c>
      <c r="D13" s="35"/>
      <c r="E13" s="40" t="s">
        <v>41</v>
      </c>
      <c r="F13" s="40"/>
      <c r="G13" s="36" t="s">
        <v>97</v>
      </c>
      <c r="H13" s="37"/>
      <c r="I13" s="9"/>
      <c r="J13" s="4"/>
    </row>
    <row r="14" spans="1:10" ht="18.75" customHeight="1">
      <c r="A14" s="38" t="s">
        <v>48</v>
      </c>
      <c r="B14" s="39"/>
      <c r="C14" s="34" t="s">
        <v>100</v>
      </c>
      <c r="D14" s="35"/>
      <c r="E14" s="40" t="s">
        <v>41</v>
      </c>
      <c r="F14" s="40"/>
      <c r="G14" s="36" t="s">
        <v>97</v>
      </c>
      <c r="H14" s="37"/>
      <c r="I14" s="9"/>
      <c r="J14" s="4"/>
    </row>
    <row r="15" spans="1:10" ht="18.75" customHeight="1">
      <c r="A15" s="38" t="s">
        <v>49</v>
      </c>
      <c r="B15" s="39"/>
      <c r="C15" s="34" t="s">
        <v>100</v>
      </c>
      <c r="D15" s="35"/>
      <c r="E15" s="40" t="s">
        <v>41</v>
      </c>
      <c r="F15" s="40"/>
      <c r="G15" s="36" t="s">
        <v>97</v>
      </c>
      <c r="H15" s="37"/>
      <c r="I15" s="9"/>
      <c r="J15" s="4"/>
    </row>
    <row r="16" spans="1:10" ht="37.5" customHeight="1">
      <c r="A16" s="41" t="s">
        <v>50</v>
      </c>
      <c r="B16" s="42"/>
      <c r="C16" s="34" t="s">
        <v>100</v>
      </c>
      <c r="D16" s="35"/>
      <c r="E16" s="40" t="s">
        <v>41</v>
      </c>
      <c r="F16" s="40"/>
      <c r="G16" s="36" t="s">
        <v>97</v>
      </c>
      <c r="H16" s="37"/>
      <c r="I16" s="9"/>
      <c r="J16" s="4"/>
    </row>
    <row r="17" spans="1:10" ht="37.5" customHeight="1">
      <c r="A17" s="41" t="s">
        <v>51</v>
      </c>
      <c r="B17" s="42"/>
      <c r="C17" s="34" t="s">
        <v>100</v>
      </c>
      <c r="D17" s="35"/>
      <c r="E17" s="40" t="s">
        <v>41</v>
      </c>
      <c r="F17" s="40"/>
      <c r="G17" s="36" t="s">
        <v>97</v>
      </c>
      <c r="H17" s="37"/>
      <c r="I17" s="9"/>
      <c r="J17" s="4"/>
    </row>
    <row r="18" spans="1:10" ht="35.25" customHeight="1">
      <c r="A18" s="41" t="s">
        <v>52</v>
      </c>
      <c r="B18" s="42"/>
      <c r="C18" s="34" t="s">
        <v>100</v>
      </c>
      <c r="D18" s="35"/>
      <c r="E18" s="40" t="s">
        <v>41</v>
      </c>
      <c r="F18" s="40"/>
      <c r="G18" s="36" t="s">
        <v>97</v>
      </c>
      <c r="H18" s="37"/>
      <c r="I18" s="9"/>
      <c r="J18" s="4"/>
    </row>
    <row r="19" spans="1:10" ht="39" customHeight="1">
      <c r="A19" s="41" t="s">
        <v>53</v>
      </c>
      <c r="B19" s="42"/>
      <c r="C19" s="34" t="s">
        <v>100</v>
      </c>
      <c r="D19" s="35"/>
      <c r="E19" s="40" t="s">
        <v>41</v>
      </c>
      <c r="F19" s="40"/>
      <c r="G19" s="36" t="s">
        <v>97</v>
      </c>
      <c r="H19" s="37"/>
      <c r="I19" s="9"/>
      <c r="J19" s="4"/>
    </row>
    <row r="20" spans="1:10" ht="38.25" customHeight="1">
      <c r="A20" s="41" t="s">
        <v>54</v>
      </c>
      <c r="B20" s="42"/>
      <c r="C20" s="34" t="s">
        <v>100</v>
      </c>
      <c r="D20" s="35"/>
      <c r="E20" s="40" t="s">
        <v>41</v>
      </c>
      <c r="F20" s="40"/>
      <c r="G20" s="36" t="s">
        <v>97</v>
      </c>
      <c r="H20" s="37"/>
      <c r="I20" s="9"/>
      <c r="J20" s="4"/>
    </row>
    <row r="21" spans="1:10" ht="39" customHeight="1">
      <c r="A21" s="41" t="s">
        <v>55</v>
      </c>
      <c r="B21" s="42"/>
      <c r="C21" s="34" t="s">
        <v>100</v>
      </c>
      <c r="D21" s="35"/>
      <c r="E21" s="40" t="s">
        <v>41</v>
      </c>
      <c r="F21" s="40"/>
      <c r="G21" s="36" t="s">
        <v>97</v>
      </c>
      <c r="H21" s="37"/>
      <c r="I21" s="9"/>
      <c r="J21" s="4"/>
    </row>
    <row r="22" spans="1:10" ht="38.25" customHeight="1">
      <c r="A22" s="41" t="s">
        <v>56</v>
      </c>
      <c r="B22" s="42"/>
      <c r="C22" s="34" t="s">
        <v>100</v>
      </c>
      <c r="D22" s="35"/>
      <c r="E22" s="40" t="s">
        <v>41</v>
      </c>
      <c r="F22" s="40"/>
      <c r="G22" s="36" t="s">
        <v>97</v>
      </c>
      <c r="H22" s="37"/>
      <c r="I22" s="9"/>
      <c r="J22" s="4"/>
    </row>
    <row r="23" spans="1:10" ht="57" customHeight="1">
      <c r="A23" s="41" t="s">
        <v>57</v>
      </c>
      <c r="B23" s="42"/>
      <c r="C23" s="34" t="s">
        <v>100</v>
      </c>
      <c r="D23" s="35"/>
      <c r="E23" s="40" t="s">
        <v>41</v>
      </c>
      <c r="F23" s="40"/>
      <c r="G23" s="36" t="s">
        <v>97</v>
      </c>
      <c r="H23" s="37"/>
      <c r="I23" s="9"/>
      <c r="J23" s="4"/>
    </row>
    <row r="24" spans="1:10" ht="74.25" customHeight="1">
      <c r="A24" s="41" t="s">
        <v>58</v>
      </c>
      <c r="B24" s="42"/>
      <c r="C24" s="34" t="s">
        <v>100</v>
      </c>
      <c r="D24" s="35"/>
      <c r="E24" s="40" t="s">
        <v>41</v>
      </c>
      <c r="F24" s="40"/>
      <c r="G24" s="36" t="s">
        <v>97</v>
      </c>
      <c r="H24" s="37"/>
      <c r="I24" s="9"/>
      <c r="J24" s="4"/>
    </row>
    <row r="25" spans="1:10" ht="57.75" customHeight="1">
      <c r="A25" s="41" t="s">
        <v>59</v>
      </c>
      <c r="B25" s="42"/>
      <c r="C25" s="34" t="s">
        <v>100</v>
      </c>
      <c r="D25" s="35"/>
      <c r="E25" s="40" t="s">
        <v>41</v>
      </c>
      <c r="F25" s="40"/>
      <c r="G25" s="36" t="s">
        <v>97</v>
      </c>
      <c r="H25" s="37"/>
      <c r="I25" s="9"/>
      <c r="J25" s="4"/>
    </row>
    <row r="26" spans="1:10" ht="39.75" customHeight="1">
      <c r="A26" s="41" t="s">
        <v>60</v>
      </c>
      <c r="B26" s="42"/>
      <c r="C26" s="34" t="s">
        <v>100</v>
      </c>
      <c r="D26" s="35"/>
      <c r="E26" s="40" t="s">
        <v>41</v>
      </c>
      <c r="F26" s="40"/>
      <c r="G26" s="36" t="s">
        <v>97</v>
      </c>
      <c r="H26" s="37"/>
      <c r="I26" s="9"/>
      <c r="J26" s="4"/>
    </row>
    <row r="29" spans="1:9" ht="18.75">
      <c r="A29" s="4" t="s">
        <v>69</v>
      </c>
      <c r="B29" s="4"/>
      <c r="C29" s="4"/>
      <c r="D29" s="4"/>
      <c r="E29" s="4"/>
      <c r="F29" s="4"/>
      <c r="G29" s="4"/>
      <c r="H29" s="4"/>
      <c r="I29" s="4"/>
    </row>
    <row r="30" spans="1:9" ht="18.75">
      <c r="A30" s="4" t="s">
        <v>70</v>
      </c>
      <c r="B30" s="4"/>
      <c r="C30" s="4"/>
      <c r="D30" s="4"/>
      <c r="E30" s="4"/>
      <c r="F30" s="4"/>
      <c r="G30" s="4"/>
      <c r="H30" s="4"/>
      <c r="I30" s="4"/>
    </row>
    <row r="31" spans="1:9" ht="18.75">
      <c r="A31" s="4"/>
      <c r="B31" s="4"/>
      <c r="C31" s="4"/>
      <c r="D31" s="4"/>
      <c r="E31" s="4"/>
      <c r="F31" s="4"/>
      <c r="G31" s="4"/>
      <c r="H31" s="4"/>
      <c r="I31" s="4"/>
    </row>
    <row r="32" spans="1:9" ht="18.75">
      <c r="A32" s="43" t="s">
        <v>71</v>
      </c>
      <c r="B32" s="43"/>
      <c r="C32" s="43" t="s">
        <v>72</v>
      </c>
      <c r="D32" s="43"/>
      <c r="E32" s="43" t="s">
        <v>73</v>
      </c>
      <c r="F32" s="43"/>
      <c r="G32" s="43"/>
      <c r="H32" s="43" t="s">
        <v>74</v>
      </c>
      <c r="I32" s="43"/>
    </row>
    <row r="33" spans="1:9" ht="18.75">
      <c r="A33" s="5"/>
      <c r="B33" s="5"/>
      <c r="C33" s="5"/>
      <c r="D33" s="5"/>
      <c r="E33" s="5"/>
      <c r="F33" s="5"/>
      <c r="G33" s="5"/>
      <c r="H33" s="5"/>
      <c r="I33" s="5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8" spans="1:9" ht="18.75">
      <c r="A38" s="4" t="s">
        <v>103</v>
      </c>
      <c r="B38" s="4"/>
      <c r="C38" s="4"/>
      <c r="D38" s="4"/>
      <c r="E38" s="4"/>
      <c r="F38" s="4"/>
      <c r="G38" s="4"/>
      <c r="H38" s="4"/>
      <c r="I38" s="4"/>
    </row>
    <row r="39" spans="1:9" ht="18.75">
      <c r="A39" s="4"/>
      <c r="B39" s="4"/>
      <c r="C39" s="4"/>
      <c r="D39" s="4"/>
      <c r="E39" s="4"/>
      <c r="F39" s="4"/>
      <c r="G39" s="4"/>
      <c r="H39" s="4"/>
      <c r="I39" s="4"/>
    </row>
    <row r="40" spans="1:4" ht="39.75" customHeight="1">
      <c r="A40" s="36" t="s">
        <v>104</v>
      </c>
      <c r="B40" s="37"/>
      <c r="C40" s="36">
        <v>268507.33</v>
      </c>
      <c r="D40" s="37"/>
    </row>
    <row r="41" spans="1:4" ht="55.5" customHeight="1">
      <c r="A41" s="36" t="s">
        <v>105</v>
      </c>
      <c r="B41" s="37"/>
      <c r="C41" s="36">
        <v>194215.64</v>
      </c>
      <c r="D41" s="37"/>
    </row>
    <row r="42" ht="57.75" customHeight="1"/>
    <row r="43" spans="1:9" ht="18.75">
      <c r="A43" s="4"/>
      <c r="B43" s="4"/>
      <c r="C43" s="4"/>
      <c r="D43" s="4"/>
      <c r="E43" s="4"/>
      <c r="F43" s="4"/>
      <c r="G43" s="4"/>
      <c r="H43" s="4"/>
      <c r="I43" s="4"/>
    </row>
    <row r="44" spans="1:9" ht="18.75">
      <c r="A44" s="4"/>
      <c r="B44" s="4"/>
      <c r="C44" s="4"/>
      <c r="D44" s="4"/>
      <c r="E44" s="4"/>
      <c r="F44" s="4"/>
      <c r="G44" s="4"/>
      <c r="H44" s="4"/>
      <c r="I44" s="4"/>
    </row>
    <row r="45" spans="1:9" ht="18.75">
      <c r="A45" s="4"/>
      <c r="B45" s="4"/>
      <c r="C45" s="4"/>
      <c r="D45" s="4"/>
      <c r="E45" s="4"/>
      <c r="F45" s="4"/>
      <c r="G45" s="4"/>
      <c r="H45" s="4"/>
      <c r="I45" s="4"/>
    </row>
    <row r="46" spans="1:9" ht="18.75">
      <c r="A46" s="4"/>
      <c r="B46" s="4"/>
      <c r="C46" s="4"/>
      <c r="D46" s="4"/>
      <c r="E46" s="4"/>
      <c r="F46" s="4"/>
      <c r="G46" s="4"/>
      <c r="H46" s="4"/>
      <c r="I46" s="4"/>
    </row>
    <row r="47" ht="18.75">
      <c r="A47" s="10"/>
    </row>
  </sheetData>
  <sheetProtection/>
  <mergeCells count="108">
    <mergeCell ref="C40:D40"/>
    <mergeCell ref="C41:D41"/>
    <mergeCell ref="A26:B26"/>
    <mergeCell ref="C26:D26"/>
    <mergeCell ref="E26:F26"/>
    <mergeCell ref="G26:H26"/>
    <mergeCell ref="A32:B32"/>
    <mergeCell ref="C32:D32"/>
    <mergeCell ref="E32:G32"/>
    <mergeCell ref="H32:I32"/>
    <mergeCell ref="A24:B24"/>
    <mergeCell ref="C24:D24"/>
    <mergeCell ref="E24:F24"/>
    <mergeCell ref="G24:H24"/>
    <mergeCell ref="A25:B25"/>
    <mergeCell ref="C25:D25"/>
    <mergeCell ref="E25:F25"/>
    <mergeCell ref="G25:H25"/>
    <mergeCell ref="A22:B22"/>
    <mergeCell ref="C22:D22"/>
    <mergeCell ref="E22:F22"/>
    <mergeCell ref="G22:H22"/>
    <mergeCell ref="A23:B23"/>
    <mergeCell ref="C23:D23"/>
    <mergeCell ref="E23:F23"/>
    <mergeCell ref="G23:H23"/>
    <mergeCell ref="A20:B20"/>
    <mergeCell ref="C20:D20"/>
    <mergeCell ref="E20:F20"/>
    <mergeCell ref="G20:H20"/>
    <mergeCell ref="A21:B21"/>
    <mergeCell ref="C21:D21"/>
    <mergeCell ref="E21:F21"/>
    <mergeCell ref="G21:H21"/>
    <mergeCell ref="A18:B18"/>
    <mergeCell ref="C18:D18"/>
    <mergeCell ref="E18:F18"/>
    <mergeCell ref="G18:H18"/>
    <mergeCell ref="A19:B19"/>
    <mergeCell ref="C19:D19"/>
    <mergeCell ref="E19:F19"/>
    <mergeCell ref="G19:H19"/>
    <mergeCell ref="A16:B16"/>
    <mergeCell ref="C16:D16"/>
    <mergeCell ref="E16:F16"/>
    <mergeCell ref="G16:H16"/>
    <mergeCell ref="A17:B17"/>
    <mergeCell ref="C17:D17"/>
    <mergeCell ref="E17:F17"/>
    <mergeCell ref="G17:H17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8:B8"/>
    <mergeCell ref="C8:D8"/>
    <mergeCell ref="E8:F8"/>
    <mergeCell ref="G8:H8"/>
    <mergeCell ref="A9:B9"/>
    <mergeCell ref="C9:D9"/>
    <mergeCell ref="E9:F9"/>
    <mergeCell ref="G9:H9"/>
    <mergeCell ref="A6:B6"/>
    <mergeCell ref="C6:D6"/>
    <mergeCell ref="E6:F6"/>
    <mergeCell ref="G6:H6"/>
    <mergeCell ref="A7:B7"/>
    <mergeCell ref="C7:D7"/>
    <mergeCell ref="E7:F7"/>
    <mergeCell ref="G7:H7"/>
    <mergeCell ref="A4:B4"/>
    <mergeCell ref="C4:D4"/>
    <mergeCell ref="E4:F4"/>
    <mergeCell ref="G4:H4"/>
    <mergeCell ref="A5:B5"/>
    <mergeCell ref="C5:D5"/>
    <mergeCell ref="E5:F5"/>
    <mergeCell ref="G5:H5"/>
    <mergeCell ref="A40:B40"/>
    <mergeCell ref="A41:B41"/>
    <mergeCell ref="A2:B2"/>
    <mergeCell ref="C2:D2"/>
    <mergeCell ref="E2:F2"/>
    <mergeCell ref="G2:H2"/>
    <mergeCell ref="A3:B3"/>
    <mergeCell ref="C3:D3"/>
    <mergeCell ref="E3:F3"/>
    <mergeCell ref="G3:H3"/>
  </mergeCells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40" r:id="rId1"/>
  <rowBreaks count="1" manualBreakCount="1">
    <brk id="43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G37"/>
  <sheetViews>
    <sheetView tabSelected="1" zoomScalePageLayoutView="0" workbookViewId="0" topLeftCell="A1">
      <selection activeCell="B27" sqref="B27"/>
    </sheetView>
  </sheetViews>
  <sheetFormatPr defaultColWidth="9.140625" defaultRowHeight="15"/>
  <cols>
    <col min="1" max="1" width="41.140625" style="0" customWidth="1"/>
    <col min="2" max="2" width="46.140625" style="0" customWidth="1"/>
    <col min="3" max="3" width="34.00390625" style="0" customWidth="1"/>
    <col min="4" max="4" width="42.140625" style="0" customWidth="1"/>
    <col min="5" max="5" width="43.57421875" style="0" customWidth="1"/>
    <col min="6" max="6" width="24.57421875" style="0" customWidth="1"/>
    <col min="7" max="7" width="24.00390625" style="0" customWidth="1"/>
    <col min="8" max="8" width="34.7109375" style="0" customWidth="1"/>
    <col min="9" max="9" width="35.28125" style="0" customWidth="1"/>
  </cols>
  <sheetData>
    <row r="2" spans="1:7" ht="18.75">
      <c r="A2" s="4" t="s">
        <v>75</v>
      </c>
      <c r="B2" s="4"/>
      <c r="C2" s="4"/>
      <c r="D2" s="4"/>
      <c r="E2" s="4"/>
      <c r="F2" s="4"/>
      <c r="G2" s="4"/>
    </row>
    <row r="3" spans="1:7" ht="18.75">
      <c r="A3" s="4"/>
      <c r="B3" s="4"/>
      <c r="C3" s="4"/>
      <c r="D3" s="4"/>
      <c r="E3" s="4"/>
      <c r="F3" s="4"/>
      <c r="G3" s="4"/>
    </row>
    <row r="4" spans="1:7" ht="18.75">
      <c r="A4" s="4"/>
      <c r="B4" s="4"/>
      <c r="C4" s="4"/>
      <c r="D4" s="4"/>
      <c r="F4" s="4"/>
      <c r="G4" s="4"/>
    </row>
    <row r="5" spans="1:7" ht="36.75" customHeight="1">
      <c r="A5" s="9" t="s">
        <v>76</v>
      </c>
      <c r="B5" s="9" t="s">
        <v>77</v>
      </c>
      <c r="C5" s="9" t="s">
        <v>78</v>
      </c>
      <c r="D5" s="9" t="s">
        <v>79</v>
      </c>
      <c r="E5" s="9" t="s">
        <v>80</v>
      </c>
      <c r="F5" s="4"/>
      <c r="G5" s="4"/>
    </row>
    <row r="6" spans="1:7" ht="31.5" customHeight="1">
      <c r="A6" s="9" t="s">
        <v>81</v>
      </c>
      <c r="B6" s="9" t="s">
        <v>82</v>
      </c>
      <c r="C6" s="9">
        <v>239497.15</v>
      </c>
      <c r="D6" s="9">
        <f>C6</f>
        <v>239497.15</v>
      </c>
      <c r="E6" s="9">
        <v>253436.7</v>
      </c>
      <c r="F6" s="4"/>
      <c r="G6" s="4"/>
    </row>
    <row r="7" spans="1:7" ht="27.75" customHeight="1">
      <c r="A7" s="9" t="s">
        <v>3</v>
      </c>
      <c r="B7" s="9" t="s">
        <v>82</v>
      </c>
      <c r="C7" s="9">
        <v>279470.67</v>
      </c>
      <c r="D7" s="9">
        <f>C7</f>
        <v>279470.67</v>
      </c>
      <c r="E7" s="9">
        <v>296131.12</v>
      </c>
      <c r="F7" s="4"/>
      <c r="G7" s="4"/>
    </row>
    <row r="8" spans="1:7" ht="18.75">
      <c r="A8" s="4"/>
      <c r="B8" s="11"/>
      <c r="C8" s="4"/>
      <c r="D8" s="4"/>
      <c r="E8" s="4"/>
      <c r="F8" s="4"/>
      <c r="G8" s="4"/>
    </row>
    <row r="9" spans="1:7" ht="18.75">
      <c r="A9" s="4"/>
      <c r="B9" s="4"/>
      <c r="C9" s="4"/>
      <c r="D9" s="4"/>
      <c r="E9" s="4"/>
      <c r="F9" s="4"/>
      <c r="G9" s="4"/>
    </row>
    <row r="10" spans="1:7" ht="18.75">
      <c r="A10" s="4" t="s">
        <v>83</v>
      </c>
      <c r="B10" s="4"/>
      <c r="C10" s="4"/>
      <c r="D10" s="4"/>
      <c r="E10" s="4"/>
      <c r="F10" s="4"/>
      <c r="G10" s="4"/>
    </row>
    <row r="11" spans="1:7" ht="18.75">
      <c r="A11" s="4"/>
      <c r="B11" s="4"/>
      <c r="C11" s="4"/>
      <c r="D11" s="4"/>
      <c r="E11" s="4"/>
      <c r="F11" s="4"/>
      <c r="G11" s="4"/>
    </row>
    <row r="12" spans="1:7" ht="18.75">
      <c r="A12" s="4" t="s">
        <v>84</v>
      </c>
      <c r="B12" s="4"/>
      <c r="C12" s="4"/>
      <c r="D12" s="4"/>
      <c r="E12" s="4"/>
      <c r="F12" s="4"/>
      <c r="G12" s="4"/>
    </row>
    <row r="13" spans="1:7" ht="18.75">
      <c r="A13" s="4" t="s">
        <v>85</v>
      </c>
      <c r="B13" s="4"/>
      <c r="C13" s="4"/>
      <c r="D13" s="4"/>
      <c r="E13" s="4"/>
      <c r="F13" s="4"/>
      <c r="G13" s="4"/>
    </row>
    <row r="14" spans="1:7" ht="18.75">
      <c r="A14" s="4"/>
      <c r="B14" s="4"/>
      <c r="C14" s="4"/>
      <c r="D14" s="4"/>
      <c r="E14" s="4"/>
      <c r="F14" s="4"/>
      <c r="G14" s="4"/>
    </row>
    <row r="15" spans="1:7" ht="18.75">
      <c r="A15" s="4" t="s">
        <v>86</v>
      </c>
      <c r="B15" s="4"/>
      <c r="C15" s="4"/>
      <c r="D15" s="4"/>
      <c r="E15" s="4"/>
      <c r="F15" s="4"/>
      <c r="G15" s="4"/>
    </row>
    <row r="16" spans="1:7" ht="18.75">
      <c r="A16" s="4" t="s">
        <v>87</v>
      </c>
      <c r="B16" s="4"/>
      <c r="C16" s="4"/>
      <c r="D16" s="4"/>
      <c r="E16" s="4"/>
      <c r="F16" s="4"/>
      <c r="G16" s="4"/>
    </row>
    <row r="17" spans="1:7" ht="18.75">
      <c r="A17" s="4"/>
      <c r="B17" s="4"/>
      <c r="C17" s="4"/>
      <c r="D17" s="4"/>
      <c r="E17" s="4"/>
      <c r="F17" s="4"/>
      <c r="G17" s="4"/>
    </row>
    <row r="18" spans="1:7" ht="18.75">
      <c r="A18" s="4" t="s">
        <v>88</v>
      </c>
      <c r="B18" s="4"/>
      <c r="C18" s="4"/>
      <c r="D18" s="4"/>
      <c r="E18" s="4"/>
      <c r="F18" s="4"/>
      <c r="G18" s="4"/>
    </row>
    <row r="19" spans="1:7" ht="18.75">
      <c r="A19" s="4" t="s">
        <v>102</v>
      </c>
      <c r="B19" s="4"/>
      <c r="C19" s="4"/>
      <c r="D19" s="4"/>
      <c r="E19" s="4"/>
      <c r="F19" s="4"/>
      <c r="G19" s="4"/>
    </row>
    <row r="20" spans="1:7" ht="18.75">
      <c r="A20" s="4"/>
      <c r="B20" s="4"/>
      <c r="C20" s="4"/>
      <c r="D20" s="4"/>
      <c r="E20" s="4"/>
      <c r="F20" s="4"/>
      <c r="G20" s="4"/>
    </row>
    <row r="21" spans="1:7" ht="18.75">
      <c r="A21" s="4" t="s">
        <v>89</v>
      </c>
      <c r="B21" s="4"/>
      <c r="C21" s="4"/>
      <c r="D21" s="4"/>
      <c r="E21" s="4"/>
      <c r="F21" s="4"/>
      <c r="G21" s="4"/>
    </row>
    <row r="22" spans="1:7" ht="18.75">
      <c r="A22" s="4" t="s">
        <v>90</v>
      </c>
      <c r="B22" s="4"/>
      <c r="C22" s="4"/>
      <c r="D22" s="4"/>
      <c r="E22" s="4"/>
      <c r="F22" s="4"/>
      <c r="G22" s="4"/>
    </row>
    <row r="23" spans="1:7" ht="18.75">
      <c r="A23" s="4"/>
      <c r="B23" s="4"/>
      <c r="C23" s="4"/>
      <c r="D23" s="4"/>
      <c r="E23" s="4"/>
      <c r="F23" s="4"/>
      <c r="G23" s="4"/>
    </row>
    <row r="24" spans="1:7" ht="18.75">
      <c r="A24" s="4" t="s">
        <v>91</v>
      </c>
      <c r="B24" s="4"/>
      <c r="C24" s="4"/>
      <c r="D24" s="4"/>
      <c r="E24" s="4"/>
      <c r="F24" s="4"/>
      <c r="G24" s="4"/>
    </row>
    <row r="25" spans="1:7" ht="18.75">
      <c r="A25" s="4"/>
      <c r="B25" s="4"/>
      <c r="C25" s="4"/>
      <c r="D25" s="4"/>
      <c r="E25" s="4"/>
      <c r="F25" s="4"/>
      <c r="G25" s="4"/>
    </row>
    <row r="26" spans="1:7" ht="18.75">
      <c r="A26" s="4"/>
      <c r="B26" s="4"/>
      <c r="C26" s="4"/>
      <c r="D26" s="4"/>
      <c r="E26" s="4"/>
      <c r="F26" s="4"/>
      <c r="G26" s="4"/>
    </row>
    <row r="27" spans="1:7" ht="18.75">
      <c r="A27" s="4"/>
      <c r="B27" s="4"/>
      <c r="C27" s="4"/>
      <c r="D27" s="4"/>
      <c r="E27" s="4"/>
      <c r="F27" s="4"/>
      <c r="G27" s="4"/>
    </row>
    <row r="28" spans="1:7" ht="18.75">
      <c r="A28" s="4" t="s">
        <v>113</v>
      </c>
      <c r="B28" s="4"/>
      <c r="C28" s="4"/>
      <c r="D28" s="4"/>
      <c r="E28" s="4"/>
      <c r="F28" s="4"/>
      <c r="G28" s="4"/>
    </row>
    <row r="29" spans="1:7" ht="18.75">
      <c r="A29" s="4"/>
      <c r="B29" s="4"/>
      <c r="C29" s="4"/>
      <c r="D29" s="4"/>
      <c r="E29" s="4"/>
      <c r="F29" s="4"/>
      <c r="G29" s="4"/>
    </row>
    <row r="30" spans="1:7" ht="18.75">
      <c r="A30" s="4"/>
      <c r="B30" s="4"/>
      <c r="C30" s="4"/>
      <c r="D30" s="4"/>
      <c r="E30" s="4"/>
      <c r="F30" s="4"/>
      <c r="G30" s="4"/>
    </row>
    <row r="31" spans="1:7" ht="18.75">
      <c r="A31" s="4"/>
      <c r="B31" s="4"/>
      <c r="C31" s="4"/>
      <c r="D31" s="4"/>
      <c r="E31" s="4"/>
      <c r="F31" s="4"/>
      <c r="G31" s="4"/>
    </row>
    <row r="32" spans="1:7" ht="18.75">
      <c r="A32" s="4"/>
      <c r="B32" s="4"/>
      <c r="C32" s="4"/>
      <c r="D32" s="4"/>
      <c r="E32" s="4"/>
      <c r="F32" s="4"/>
      <c r="G32" s="4"/>
    </row>
    <row r="33" spans="1:7" ht="18.75">
      <c r="A33" s="4"/>
      <c r="B33" s="4"/>
      <c r="C33" s="4"/>
      <c r="D33" s="4"/>
      <c r="E33" s="4"/>
      <c r="F33" s="4"/>
      <c r="G33" s="4"/>
    </row>
    <row r="34" spans="1:7" ht="18.75">
      <c r="A34" s="4"/>
      <c r="B34" s="4"/>
      <c r="C34" s="4"/>
      <c r="D34" s="4"/>
      <c r="E34" s="4"/>
      <c r="F34" s="4"/>
      <c r="G34" s="4"/>
    </row>
    <row r="35" spans="1:7" ht="18.75">
      <c r="A35" s="4"/>
      <c r="B35" s="4"/>
      <c r="C35" s="4"/>
      <c r="D35" s="4"/>
      <c r="E35" s="4"/>
      <c r="F35" s="4"/>
      <c r="G35" s="4"/>
    </row>
    <row r="36" spans="1:7" ht="18.75">
      <c r="A36" s="4"/>
      <c r="B36" s="4"/>
      <c r="C36" s="4"/>
      <c r="D36" s="4"/>
      <c r="E36" s="4"/>
      <c r="F36" s="4"/>
      <c r="G36" s="4"/>
    </row>
    <row r="37" spans="1:7" ht="18.75">
      <c r="A37" s="4"/>
      <c r="B37" s="4"/>
      <c r="C37" s="4"/>
      <c r="D37" s="4"/>
      <c r="E37" s="4"/>
      <c r="F37" s="4"/>
      <c r="G37" s="4"/>
    </row>
  </sheetData>
  <sheetProtection/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64" r:id="rId1"/>
  <colBreaks count="1" manualBreakCount="1">
    <brk id="5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AUM</dc:creator>
  <cp:keywords/>
  <dc:description/>
  <cp:lastModifiedBy>IakovlevaAV</cp:lastModifiedBy>
  <cp:lastPrinted>2023-03-15T06:23:12Z</cp:lastPrinted>
  <dcterms:created xsi:type="dcterms:W3CDTF">2013-03-12T12:50:44Z</dcterms:created>
  <dcterms:modified xsi:type="dcterms:W3CDTF">2024-03-28T13:33:06Z</dcterms:modified>
  <cp:category/>
  <cp:version/>
  <cp:contentType/>
  <cp:contentStatus/>
</cp:coreProperties>
</file>