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activeTab="3"/>
  </bookViews>
  <sheets>
    <sheet name="2015-2018" sheetId="9" r:id="rId1"/>
    <sheet name="2019" sheetId="6" r:id="rId2"/>
    <sheet name="2020" sheetId="7" r:id="rId3"/>
    <sheet name="2021" sheetId="8" r:id="rId4"/>
  </sheets>
  <calcPr calcId="125725"/>
</workbook>
</file>

<file path=xl/calcChain.xml><?xml version="1.0" encoding="utf-8"?>
<calcChain xmlns="http://schemas.openxmlformats.org/spreadsheetml/2006/main">
  <c r="C44" i="9"/>
  <c r="I44" s="1"/>
  <c r="B44"/>
  <c r="G44"/>
  <c r="H44"/>
  <c r="G56"/>
  <c r="B56"/>
  <c r="F44"/>
  <c r="E44"/>
  <c r="D44"/>
  <c r="G30" i="8"/>
  <c r="B30"/>
  <c r="G18"/>
  <c r="F18"/>
  <c r="E18"/>
  <c r="D18"/>
  <c r="C18"/>
  <c r="B18"/>
  <c r="H18" s="1"/>
  <c r="B30" i="7"/>
  <c r="G30"/>
  <c r="G18"/>
  <c r="F18"/>
  <c r="E18"/>
  <c r="D18"/>
  <c r="C18"/>
  <c r="B18"/>
  <c r="H18" s="1"/>
  <c r="B30" i="6"/>
  <c r="I18" i="8" l="1"/>
  <c r="I18" i="7"/>
  <c r="I5" i="6"/>
  <c r="G30"/>
  <c r="C18"/>
  <c r="G18"/>
  <c r="F18"/>
  <c r="E18"/>
  <c r="D18"/>
  <c r="B18"/>
  <c r="I18" l="1"/>
  <c r="H18"/>
</calcChain>
</file>

<file path=xl/sharedStrings.xml><?xml version="1.0" encoding="utf-8"?>
<sst xmlns="http://schemas.openxmlformats.org/spreadsheetml/2006/main" count="209" uniqueCount="92">
  <si>
    <t>Отчет о денежных средствах, полученных от аренды общего имущества</t>
  </si>
  <si>
    <t>Сумма исчисленного (перечисленного) налога на доходы физических лиц (руб)</t>
  </si>
  <si>
    <t>Период</t>
  </si>
  <si>
    <t>январь</t>
  </si>
  <si>
    <t>февраль</t>
  </si>
  <si>
    <t>март</t>
  </si>
  <si>
    <t>апрель</t>
  </si>
  <si>
    <t>Остаток средств (руб)</t>
  </si>
  <si>
    <t>Итого</t>
  </si>
  <si>
    <t>Задолженность Арендатора по оплате по аренде общего имущества (руб)</t>
  </si>
  <si>
    <t>Сумма, начисленная за услуги аренды общего имущества (руб)</t>
  </si>
  <si>
    <t>Сумма, поступившая на р/счет предприятия МП Водоканал от аренды (руб)</t>
  </si>
  <si>
    <t>Сумма агентского вознаграждения Мп Водоканал (руб)</t>
  </si>
  <si>
    <t>Иные оплаты из резервного фонда</t>
  </si>
  <si>
    <t>май</t>
  </si>
  <si>
    <t>июнь</t>
  </si>
  <si>
    <t>июль</t>
  </si>
  <si>
    <t>август</t>
  </si>
  <si>
    <t>сентябрь</t>
  </si>
  <si>
    <t>Задолженность на 31.12.18 г.</t>
  </si>
  <si>
    <t>Остаток на 01.01.2019 г.</t>
  </si>
  <si>
    <t>Мазурин</t>
  </si>
  <si>
    <t>Ржавцев</t>
  </si>
  <si>
    <t>Швыдкий</t>
  </si>
  <si>
    <t>Сафонов А.В.</t>
  </si>
  <si>
    <t>Расходы из резервного фонда</t>
  </si>
  <si>
    <t>Сафонов В.А.</t>
  </si>
  <si>
    <t>октябрь</t>
  </si>
  <si>
    <t>ноябрь</t>
  </si>
  <si>
    <t>ж/д по ул. Ямской 16 за период 2019 год</t>
  </si>
  <si>
    <t>декабрь</t>
  </si>
  <si>
    <t>Задолженность на 31.12.19 г.</t>
  </si>
  <si>
    <t>ж/д по ул. Ямской 16 за период 2020 год</t>
  </si>
  <si>
    <t>Остаток на 01.01.2020 г.</t>
  </si>
  <si>
    <t>Т2 мобайл</t>
  </si>
  <si>
    <t>Задолженность на 31.12.20</t>
  </si>
  <si>
    <t>ж/д по ул. Ямской 16 за период 2021 год</t>
  </si>
  <si>
    <t xml:space="preserve">Задолженность </t>
  </si>
  <si>
    <t>Заключенные договора</t>
  </si>
  <si>
    <t>ИП Мазурин - размещение информационных стендов на стенах</t>
  </si>
  <si>
    <t xml:space="preserve">лифтовых кабин </t>
  </si>
  <si>
    <t>1760,00 руб/мес</t>
  </si>
  <si>
    <t>ИП Швыдкий В.А. размещение рекламной конструкции на стенах</t>
  </si>
  <si>
    <t>1200,00 руб/мес</t>
  </si>
  <si>
    <t>Т2 мобайл - размещение оборудования</t>
  </si>
  <si>
    <t>25000,00 руб/мес</t>
  </si>
  <si>
    <t>ИП Ржавцев - размещение информационных стендов на стенах</t>
  </si>
  <si>
    <t>декабрь 2015г.</t>
  </si>
  <si>
    <t>январь 2016г.</t>
  </si>
  <si>
    <t>февраль 2016г.</t>
  </si>
  <si>
    <t>март 2016г.</t>
  </si>
  <si>
    <t>апрель 2016г.</t>
  </si>
  <si>
    <t>май 2016г.</t>
  </si>
  <si>
    <t xml:space="preserve">июнь 2016г. </t>
  </si>
  <si>
    <t>июль 2016г.</t>
  </si>
  <si>
    <t>август  2016г.</t>
  </si>
  <si>
    <t>сентябрь 2016г.</t>
  </si>
  <si>
    <t>октябрь 2016г.</t>
  </si>
  <si>
    <t>ноябрь 2016г.</t>
  </si>
  <si>
    <t>декабрь 2016г.</t>
  </si>
  <si>
    <t>ИП Никурова</t>
  </si>
  <si>
    <t>Остаток на 01.12.2015 г.</t>
  </si>
  <si>
    <t>январь 2017г.</t>
  </si>
  <si>
    <t>февраль 2017г.</t>
  </si>
  <si>
    <t>март 2017г.</t>
  </si>
  <si>
    <t>апрель 2017г.</t>
  </si>
  <si>
    <t>май 2017г.</t>
  </si>
  <si>
    <t xml:space="preserve">июнь 2017г. </t>
  </si>
  <si>
    <t>июль 2017г.</t>
  </si>
  <si>
    <t>август  2017г.</t>
  </si>
  <si>
    <t>сентябрь 2017г.</t>
  </si>
  <si>
    <t>октябрь 2017г.</t>
  </si>
  <si>
    <t>ноябрь 2017г.</t>
  </si>
  <si>
    <t>декабрь 2017г.</t>
  </si>
  <si>
    <t xml:space="preserve">Работы на Ямской </t>
  </si>
  <si>
    <t>Медиа-Л списание</t>
  </si>
  <si>
    <t>январь 2018г.</t>
  </si>
  <si>
    <t>февраль 2018г.</t>
  </si>
  <si>
    <t>март 2018г.</t>
  </si>
  <si>
    <t>апрель 2018г.</t>
  </si>
  <si>
    <t>май 2018г.</t>
  </si>
  <si>
    <t xml:space="preserve">июнь 2018г. </t>
  </si>
  <si>
    <t>июль 2018г.</t>
  </si>
  <si>
    <t>август  2018г.</t>
  </si>
  <si>
    <t>сентябрь 2018г.</t>
  </si>
  <si>
    <t>октябрь 2018г.</t>
  </si>
  <si>
    <t>ноябрь 2018г.</t>
  </si>
  <si>
    <t>декабрь 2018г.</t>
  </si>
  <si>
    <t>Задолженность на 01.12.2015</t>
  </si>
  <si>
    <t>Сафонов В.А. размещение рекламной конструкции на стенах</t>
  </si>
  <si>
    <t>Сафонов А.В. размещение рекламной конструкции на стенах</t>
  </si>
  <si>
    <t>ж/д по ул. Ямской 16 за период 2015-2018 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</si>
</sst>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" fontId="0" fillId="0" borderId="0" xfId="0" applyNumberFormat="1"/>
    <xf numFmtId="0" fontId="1" fillId="0" borderId="0" xfId="0" applyFont="1"/>
    <xf numFmtId="0" fontId="0" fillId="0" borderId="0" xfId="0" applyBorder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2" fontId="0" fillId="0" borderId="0" xfId="0" applyNumberFormat="1"/>
    <xf numFmtId="2" fontId="0" fillId="0" borderId="1" xfId="0" applyNumberFormat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2" fontId="0" fillId="0" borderId="1" xfId="0" applyNumberFormat="1" applyBorder="1"/>
    <xf numFmtId="2" fontId="0" fillId="0" borderId="0" xfId="0" applyNumberFormat="1" applyBorder="1"/>
    <xf numFmtId="2" fontId="1" fillId="0" borderId="1" xfId="0" applyNumberFormat="1" applyFont="1" applyBorder="1"/>
    <xf numFmtId="2" fontId="1" fillId="2" borderId="1" xfId="0" applyNumberFormat="1" applyFont="1" applyFill="1" applyBorder="1"/>
    <xf numFmtId="2" fontId="1" fillId="0" borderId="0" xfId="0" applyNumberFormat="1" applyFont="1"/>
    <xf numFmtId="2" fontId="1" fillId="2" borderId="1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opLeftCell="A19" workbookViewId="0">
      <selection activeCell="E17" sqref="E17"/>
    </sheetView>
  </sheetViews>
  <sheetFormatPr defaultRowHeight="15"/>
  <cols>
    <col min="1" max="1" width="21.5703125" customWidth="1"/>
    <col min="2" max="2" width="16.140625" customWidth="1"/>
    <col min="3" max="3" width="15.42578125" customWidth="1"/>
    <col min="4" max="4" width="13.42578125" customWidth="1"/>
    <col min="5" max="5" width="16.85546875" customWidth="1"/>
    <col min="6" max="6" width="17.28515625" customWidth="1"/>
    <col min="7" max="7" width="12.7109375" customWidth="1"/>
    <col min="8" max="8" width="12.85546875" customWidth="1"/>
    <col min="9" max="9" width="21" customWidth="1"/>
    <col min="11" max="11" width="10" bestFit="1" customWidth="1"/>
  </cols>
  <sheetData>
    <row r="1" spans="1:20">
      <c r="A1" s="7"/>
      <c r="B1" s="7" t="s">
        <v>0</v>
      </c>
      <c r="C1" s="7"/>
      <c r="D1" s="7"/>
      <c r="E1" s="7"/>
      <c r="F1" s="7"/>
      <c r="G1" s="7"/>
      <c r="H1" s="7"/>
      <c r="I1" s="7"/>
      <c r="J1" s="7"/>
    </row>
    <row r="2" spans="1:20">
      <c r="A2" s="7"/>
      <c r="B2" s="7" t="s">
        <v>91</v>
      </c>
      <c r="C2" s="7"/>
      <c r="D2" s="7"/>
      <c r="E2" s="7"/>
      <c r="F2" s="7"/>
      <c r="G2" s="7"/>
      <c r="H2" s="7"/>
      <c r="I2" s="7"/>
      <c r="J2" s="7"/>
    </row>
    <row r="3" spans="1:20">
      <c r="A3" s="7"/>
      <c r="B3" s="7"/>
      <c r="C3" s="7"/>
      <c r="D3" s="7"/>
      <c r="E3" s="7"/>
      <c r="F3" s="7"/>
      <c r="G3" s="7"/>
      <c r="H3" s="7"/>
      <c r="I3" s="7"/>
      <c r="J3" s="7"/>
    </row>
    <row r="4" spans="1:20" ht="102.75" customHeight="1">
      <c r="A4" s="8" t="s">
        <v>2</v>
      </c>
      <c r="B4" s="8" t="s">
        <v>10</v>
      </c>
      <c r="C4" s="8" t="s">
        <v>11</v>
      </c>
      <c r="D4" s="8" t="s">
        <v>12</v>
      </c>
      <c r="E4" s="8" t="s">
        <v>25</v>
      </c>
      <c r="F4" s="8" t="s">
        <v>1</v>
      </c>
      <c r="G4" s="8" t="s">
        <v>13</v>
      </c>
      <c r="H4" s="8" t="s">
        <v>7</v>
      </c>
      <c r="I4" s="8" t="s">
        <v>9</v>
      </c>
      <c r="J4" s="7"/>
      <c r="K4" s="4"/>
      <c r="L4" s="5"/>
      <c r="M4" s="5"/>
      <c r="N4" s="5"/>
      <c r="O4" s="5"/>
      <c r="P4" s="5"/>
    </row>
    <row r="5" spans="1:20" ht="32.25" customHeight="1">
      <c r="A5" s="8" t="s">
        <v>61</v>
      </c>
      <c r="B5" s="8"/>
      <c r="C5" s="8"/>
      <c r="D5" s="8"/>
      <c r="E5" s="8"/>
      <c r="F5" s="8"/>
      <c r="G5" s="8"/>
      <c r="H5" s="9">
        <v>0</v>
      </c>
      <c r="I5" s="9">
        <v>0</v>
      </c>
      <c r="J5" s="7"/>
      <c r="K5" s="1"/>
      <c r="L5" s="4"/>
      <c r="M5" s="4"/>
      <c r="N5" s="4"/>
      <c r="O5" s="6"/>
      <c r="P5" s="6"/>
      <c r="Q5" s="4"/>
      <c r="R5" s="4"/>
      <c r="S5" s="4"/>
      <c r="T5" s="4"/>
    </row>
    <row r="6" spans="1:20">
      <c r="A6" s="10" t="s">
        <v>47</v>
      </c>
      <c r="B6" s="10">
        <v>1760</v>
      </c>
      <c r="C6" s="10">
        <v>1760</v>
      </c>
      <c r="D6" s="10"/>
      <c r="E6" s="10"/>
      <c r="F6" s="10"/>
      <c r="G6" s="10"/>
      <c r="H6" s="10"/>
      <c r="I6" s="10"/>
      <c r="J6" s="7"/>
      <c r="K6" s="1"/>
      <c r="L6" s="4"/>
      <c r="M6" s="4"/>
      <c r="N6" s="4"/>
      <c r="O6" s="6"/>
      <c r="P6" s="6"/>
      <c r="Q6" s="4"/>
      <c r="R6" s="4"/>
      <c r="S6" s="4"/>
      <c r="T6" s="4"/>
    </row>
    <row r="7" spans="1:20">
      <c r="A7" s="10" t="s">
        <v>48</v>
      </c>
      <c r="B7" s="10">
        <v>1760</v>
      </c>
      <c r="C7" s="10">
        <v>1760</v>
      </c>
      <c r="D7" s="10"/>
      <c r="E7" s="10"/>
      <c r="F7" s="10"/>
      <c r="G7" s="10"/>
      <c r="H7" s="10"/>
      <c r="I7" s="10"/>
      <c r="J7" s="7"/>
      <c r="K7" s="1"/>
      <c r="L7" s="4"/>
      <c r="M7" s="4"/>
      <c r="N7" s="4"/>
      <c r="O7" s="6"/>
      <c r="P7" s="6"/>
      <c r="Q7" s="4"/>
      <c r="R7" s="4"/>
      <c r="S7" s="4"/>
      <c r="T7" s="4"/>
    </row>
    <row r="8" spans="1:20">
      <c r="A8" s="10" t="s">
        <v>49</v>
      </c>
      <c r="B8" s="10">
        <v>1760</v>
      </c>
      <c r="C8" s="10">
        <v>1760</v>
      </c>
      <c r="D8" s="10"/>
      <c r="E8" s="10"/>
      <c r="F8" s="10"/>
      <c r="G8" s="10"/>
      <c r="H8" s="10"/>
      <c r="I8" s="10"/>
      <c r="J8" s="7"/>
      <c r="K8" s="1"/>
      <c r="L8" s="4"/>
      <c r="M8" s="4"/>
      <c r="N8" s="4"/>
      <c r="O8" s="6"/>
      <c r="P8" s="6"/>
      <c r="Q8" s="4"/>
      <c r="R8" s="4"/>
      <c r="S8" s="4"/>
      <c r="T8" s="4"/>
    </row>
    <row r="9" spans="1:20">
      <c r="A9" s="10" t="s">
        <v>50</v>
      </c>
      <c r="B9" s="10">
        <v>1760</v>
      </c>
      <c r="C9" s="10">
        <v>1760</v>
      </c>
      <c r="D9" s="10"/>
      <c r="E9" s="10"/>
      <c r="F9" s="10"/>
      <c r="G9" s="10">
        <v>92000</v>
      </c>
      <c r="H9" s="10"/>
      <c r="I9" s="10"/>
      <c r="J9" s="7"/>
      <c r="K9" s="1"/>
      <c r="L9" s="4"/>
      <c r="M9" s="6"/>
      <c r="N9" s="4"/>
      <c r="O9" s="6"/>
      <c r="P9" s="6"/>
      <c r="Q9" s="4"/>
      <c r="R9" s="4"/>
      <c r="S9" s="4"/>
      <c r="T9" s="4"/>
    </row>
    <row r="10" spans="1:20">
      <c r="A10" s="10" t="s">
        <v>51</v>
      </c>
      <c r="B10" s="10">
        <v>42240</v>
      </c>
      <c r="C10" s="10">
        <v>1760</v>
      </c>
      <c r="D10" s="10"/>
      <c r="E10" s="10"/>
      <c r="F10" s="10"/>
      <c r="G10" s="10"/>
      <c r="H10" s="10"/>
      <c r="I10" s="10"/>
      <c r="J10" s="7"/>
      <c r="K10" s="1"/>
      <c r="L10" s="4"/>
      <c r="M10" s="4"/>
      <c r="N10" s="4"/>
      <c r="O10" s="6"/>
      <c r="P10" s="6"/>
      <c r="Q10" s="4"/>
      <c r="R10" s="4"/>
      <c r="S10" s="4"/>
      <c r="T10" s="4"/>
    </row>
    <row r="11" spans="1:20">
      <c r="A11" s="10" t="s">
        <v>52</v>
      </c>
      <c r="B11" s="10">
        <v>1760</v>
      </c>
      <c r="C11" s="10">
        <v>1760</v>
      </c>
      <c r="D11" s="10"/>
      <c r="E11" s="10"/>
      <c r="F11" s="10"/>
      <c r="G11" s="10"/>
      <c r="H11" s="10"/>
      <c r="I11" s="10"/>
      <c r="J11" s="7"/>
      <c r="K11" s="1"/>
      <c r="L11" s="4"/>
      <c r="M11" s="4"/>
      <c r="N11" s="4"/>
      <c r="O11" s="6"/>
      <c r="P11" s="6"/>
      <c r="Q11" s="4"/>
      <c r="R11" s="4"/>
      <c r="S11" s="4"/>
      <c r="T11" s="4"/>
    </row>
    <row r="12" spans="1:20">
      <c r="A12" s="10" t="s">
        <v>53</v>
      </c>
      <c r="B12" s="10">
        <v>1760</v>
      </c>
      <c r="C12" s="10">
        <v>1760</v>
      </c>
      <c r="D12" s="10"/>
      <c r="E12" s="10"/>
      <c r="F12" s="10"/>
      <c r="G12" s="10"/>
      <c r="H12" s="10"/>
      <c r="I12" s="10"/>
      <c r="J12" s="7"/>
      <c r="K12" s="1"/>
      <c r="L12" s="4"/>
      <c r="M12" s="4"/>
      <c r="N12" s="4"/>
      <c r="O12" s="6"/>
      <c r="P12" s="6"/>
      <c r="Q12" s="4"/>
      <c r="R12" s="4"/>
      <c r="S12" s="4"/>
      <c r="T12" s="4"/>
    </row>
    <row r="13" spans="1:20">
      <c r="A13" s="10" t="s">
        <v>54</v>
      </c>
      <c r="B13" s="10">
        <v>1760</v>
      </c>
      <c r="C13" s="10">
        <v>1760</v>
      </c>
      <c r="D13" s="10"/>
      <c r="E13" s="10"/>
      <c r="F13" s="10"/>
      <c r="G13" s="10"/>
      <c r="H13" s="10"/>
      <c r="I13" s="10"/>
      <c r="J13" s="7"/>
      <c r="K13" s="1"/>
      <c r="L13" s="4"/>
      <c r="M13" s="4"/>
      <c r="N13" s="4"/>
      <c r="O13" s="6"/>
      <c r="P13" s="6"/>
      <c r="Q13" s="4"/>
      <c r="R13" s="4"/>
      <c r="S13" s="4"/>
      <c r="T13" s="4"/>
    </row>
    <row r="14" spans="1:20">
      <c r="A14" s="10" t="s">
        <v>55</v>
      </c>
      <c r="B14" s="10">
        <v>1760</v>
      </c>
      <c r="C14" s="10">
        <v>1760</v>
      </c>
      <c r="D14" s="10"/>
      <c r="E14" s="10"/>
      <c r="F14" s="10"/>
      <c r="G14" s="10"/>
      <c r="H14" s="10"/>
      <c r="I14" s="10"/>
      <c r="J14" s="7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>
      <c r="A15" s="10" t="s">
        <v>56</v>
      </c>
      <c r="B15" s="10">
        <v>1760</v>
      </c>
      <c r="C15" s="10">
        <v>1760</v>
      </c>
      <c r="D15" s="10"/>
      <c r="E15" s="10"/>
      <c r="F15" s="10"/>
      <c r="G15" s="10"/>
      <c r="H15" s="10"/>
      <c r="I15" s="10"/>
      <c r="J15" s="7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>
      <c r="A16" s="10" t="s">
        <v>57</v>
      </c>
      <c r="B16" s="10">
        <v>1760</v>
      </c>
      <c r="C16" s="10">
        <v>1760</v>
      </c>
      <c r="D16" s="10"/>
      <c r="E16" s="10"/>
      <c r="F16" s="10"/>
      <c r="G16" s="10"/>
      <c r="H16" s="10"/>
      <c r="I16" s="10"/>
      <c r="J16" s="7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>
      <c r="A17" s="10" t="s">
        <v>58</v>
      </c>
      <c r="B17" s="10">
        <v>1760</v>
      </c>
      <c r="C17" s="10">
        <v>1760</v>
      </c>
      <c r="D17" s="10"/>
      <c r="E17" s="10"/>
      <c r="F17" s="10"/>
      <c r="G17" s="10"/>
      <c r="H17" s="10"/>
      <c r="I17" s="10"/>
      <c r="J17" s="7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>
      <c r="A18" s="10" t="s">
        <v>59</v>
      </c>
      <c r="B18" s="10">
        <v>2960</v>
      </c>
      <c r="C18" s="10">
        <v>1760</v>
      </c>
      <c r="D18" s="10"/>
      <c r="E18" s="10"/>
      <c r="F18" s="10"/>
      <c r="G18" s="10"/>
      <c r="H18" s="10"/>
      <c r="I18" s="10"/>
      <c r="J18" s="7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>
      <c r="A19" s="10" t="s">
        <v>62</v>
      </c>
      <c r="B19" s="10">
        <v>2960</v>
      </c>
      <c r="C19" s="10">
        <v>1760</v>
      </c>
      <c r="D19" s="10"/>
      <c r="E19" s="10"/>
      <c r="F19" s="10"/>
      <c r="G19" s="10"/>
      <c r="H19" s="10"/>
      <c r="I19" s="10"/>
      <c r="J19" s="7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>
      <c r="A20" s="10" t="s">
        <v>63</v>
      </c>
      <c r="B20" s="10">
        <v>2960</v>
      </c>
      <c r="C20" s="10">
        <v>2960</v>
      </c>
      <c r="D20" s="10"/>
      <c r="E20" s="10"/>
      <c r="F20" s="10"/>
      <c r="G20" s="10"/>
      <c r="H20" s="10"/>
      <c r="I20" s="10"/>
      <c r="J20" s="7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>
      <c r="A21" s="10" t="s">
        <v>64</v>
      </c>
      <c r="B21" s="10">
        <v>2960</v>
      </c>
      <c r="C21" s="10">
        <v>2960</v>
      </c>
      <c r="D21" s="10"/>
      <c r="E21" s="10"/>
      <c r="F21" s="10"/>
      <c r="G21" s="10"/>
      <c r="H21" s="10"/>
      <c r="I21" s="10"/>
      <c r="J21" s="7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>
      <c r="A22" s="10" t="s">
        <v>65</v>
      </c>
      <c r="B22" s="10">
        <v>2960</v>
      </c>
      <c r="C22" s="10">
        <v>2960</v>
      </c>
      <c r="D22" s="10"/>
      <c r="E22" s="10"/>
      <c r="F22" s="10"/>
      <c r="G22" s="10"/>
      <c r="H22" s="10"/>
      <c r="I22" s="10"/>
      <c r="J22" s="7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>
      <c r="A23" s="10" t="s">
        <v>66</v>
      </c>
      <c r="B23" s="10">
        <v>2960</v>
      </c>
      <c r="C23" s="10">
        <v>2960</v>
      </c>
      <c r="D23" s="10"/>
      <c r="E23" s="10"/>
      <c r="F23" s="10"/>
      <c r="G23" s="10"/>
      <c r="H23" s="10"/>
      <c r="I23" s="10"/>
      <c r="J23" s="7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>
      <c r="A24" s="10" t="s">
        <v>67</v>
      </c>
      <c r="B24" s="10">
        <v>2960</v>
      </c>
      <c r="C24" s="10">
        <v>2960</v>
      </c>
      <c r="D24" s="10"/>
      <c r="E24" s="10"/>
      <c r="F24" s="10"/>
      <c r="G24" s="10"/>
      <c r="H24" s="10"/>
      <c r="I24" s="10"/>
      <c r="J24" s="7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>
      <c r="A25" s="10" t="s">
        <v>68</v>
      </c>
      <c r="B25" s="10">
        <v>2960</v>
      </c>
      <c r="C25" s="10">
        <v>2960</v>
      </c>
      <c r="D25" s="10"/>
      <c r="E25" s="10"/>
      <c r="F25" s="10"/>
      <c r="G25" s="10"/>
      <c r="H25" s="10"/>
      <c r="I25" s="10"/>
      <c r="J25" s="7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>
      <c r="A26" s="10" t="s">
        <v>69</v>
      </c>
      <c r="B26" s="10">
        <v>2960</v>
      </c>
      <c r="C26" s="10">
        <v>2960</v>
      </c>
      <c r="D26" s="10"/>
      <c r="E26" s="10"/>
      <c r="F26" s="10"/>
      <c r="G26" s="10"/>
      <c r="H26" s="10"/>
      <c r="I26" s="10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A27" s="10" t="s">
        <v>70</v>
      </c>
      <c r="B27" s="10">
        <v>2960</v>
      </c>
      <c r="C27" s="10">
        <v>2960</v>
      </c>
      <c r="D27" s="10"/>
      <c r="E27" s="10"/>
      <c r="F27" s="10"/>
      <c r="G27" s="10"/>
      <c r="H27" s="10"/>
      <c r="I27" s="10"/>
      <c r="J27" s="7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>
      <c r="A28" s="10" t="s">
        <v>71</v>
      </c>
      <c r="B28" s="10">
        <v>2960</v>
      </c>
      <c r="C28" s="10">
        <v>2960</v>
      </c>
      <c r="D28" s="10"/>
      <c r="E28" s="10"/>
      <c r="F28" s="10"/>
      <c r="G28" s="10"/>
      <c r="H28" s="10"/>
      <c r="I28" s="10"/>
      <c r="J28" s="7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>
      <c r="A29" s="10" t="s">
        <v>72</v>
      </c>
      <c r="B29" s="10">
        <v>2960</v>
      </c>
      <c r="C29" s="10">
        <v>2960</v>
      </c>
      <c r="D29" s="10"/>
      <c r="E29" s="10"/>
      <c r="F29" s="10"/>
      <c r="G29" s="10"/>
      <c r="H29" s="10"/>
      <c r="I29" s="10"/>
      <c r="J29" s="7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>
      <c r="A30" s="10" t="s">
        <v>73</v>
      </c>
      <c r="B30" s="10">
        <v>2960</v>
      </c>
      <c r="C30" s="10">
        <v>2960</v>
      </c>
      <c r="D30" s="10"/>
      <c r="E30" s="10"/>
      <c r="F30" s="10"/>
      <c r="G30" s="10">
        <v>51045.08</v>
      </c>
      <c r="H30" s="10"/>
      <c r="I30" s="10"/>
      <c r="J30" s="7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>
      <c r="A31" s="10" t="s">
        <v>76</v>
      </c>
      <c r="B31" s="10">
        <v>3289.04</v>
      </c>
      <c r="C31" s="10">
        <v>2960</v>
      </c>
      <c r="D31" s="10"/>
      <c r="E31" s="10"/>
      <c r="F31" s="10"/>
      <c r="G31" s="10"/>
      <c r="H31" s="10"/>
      <c r="I31" s="10"/>
      <c r="J31" s="7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>
      <c r="A32" s="10" t="s">
        <v>77</v>
      </c>
      <c r="B32" s="10">
        <v>4160</v>
      </c>
      <c r="C32" s="10">
        <v>2960</v>
      </c>
      <c r="D32" s="10"/>
      <c r="E32" s="10"/>
      <c r="F32" s="10"/>
      <c r="G32" s="10"/>
      <c r="H32" s="10"/>
      <c r="I32" s="10"/>
      <c r="J32" s="7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>
      <c r="A33" s="10" t="s">
        <v>78</v>
      </c>
      <c r="B33" s="10">
        <v>4160</v>
      </c>
      <c r="C33" s="10">
        <v>2960</v>
      </c>
      <c r="D33" s="10"/>
      <c r="E33" s="10"/>
      <c r="F33" s="10"/>
      <c r="G33" s="10"/>
      <c r="H33" s="10"/>
      <c r="I33" s="10"/>
      <c r="J33" s="7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>
      <c r="A34" s="10" t="s">
        <v>79</v>
      </c>
      <c r="B34" s="10">
        <v>4160</v>
      </c>
      <c r="C34" s="10">
        <v>2960</v>
      </c>
      <c r="D34" s="10"/>
      <c r="E34" s="10"/>
      <c r="F34" s="10"/>
      <c r="G34" s="10"/>
      <c r="H34" s="10"/>
      <c r="I34" s="10"/>
      <c r="J34" s="7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>
      <c r="A35" s="10" t="s">
        <v>80</v>
      </c>
      <c r="B35" s="10">
        <v>4160</v>
      </c>
      <c r="C35" s="10">
        <v>2960</v>
      </c>
      <c r="D35" s="10"/>
      <c r="E35" s="10"/>
      <c r="F35" s="10"/>
      <c r="G35" s="10"/>
      <c r="H35" s="10"/>
      <c r="I35" s="10"/>
      <c r="J35" s="7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>
      <c r="A36" s="10" t="s">
        <v>81</v>
      </c>
      <c r="B36" s="10">
        <v>4160</v>
      </c>
      <c r="C36" s="10">
        <v>2960</v>
      </c>
      <c r="D36" s="10"/>
      <c r="E36" s="10"/>
      <c r="F36" s="10"/>
      <c r="G36" s="10"/>
      <c r="H36" s="10"/>
      <c r="I36" s="10"/>
      <c r="J36" s="7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>
      <c r="A37" s="10" t="s">
        <v>82</v>
      </c>
      <c r="B37" s="10">
        <v>4160</v>
      </c>
      <c r="C37" s="10">
        <v>0</v>
      </c>
      <c r="D37" s="10"/>
      <c r="E37" s="10"/>
      <c r="F37" s="10"/>
      <c r="G37" s="10"/>
      <c r="H37" s="10"/>
      <c r="I37" s="10"/>
      <c r="J37" s="7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>
      <c r="A38" s="10" t="s">
        <v>83</v>
      </c>
      <c r="B38" s="10">
        <v>4160</v>
      </c>
      <c r="C38" s="10">
        <v>1200</v>
      </c>
      <c r="D38" s="10"/>
      <c r="E38" s="10"/>
      <c r="F38" s="10"/>
      <c r="G38" s="10"/>
      <c r="H38" s="10"/>
      <c r="I38" s="10"/>
      <c r="J38" s="7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>
      <c r="A39" s="10" t="s">
        <v>84</v>
      </c>
      <c r="B39" s="10">
        <v>4160</v>
      </c>
      <c r="C39" s="10">
        <v>1200</v>
      </c>
      <c r="D39" s="10"/>
      <c r="E39" s="10"/>
      <c r="F39" s="10"/>
      <c r="G39" s="10"/>
      <c r="H39" s="10"/>
      <c r="I39" s="10"/>
      <c r="J39" s="7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>
      <c r="A40" s="10" t="s">
        <v>85</v>
      </c>
      <c r="B40" s="10">
        <v>4160</v>
      </c>
      <c r="C40" s="10">
        <v>1200</v>
      </c>
      <c r="D40" s="10"/>
      <c r="E40" s="10"/>
      <c r="F40" s="10"/>
      <c r="G40" s="10"/>
      <c r="H40" s="10"/>
      <c r="I40" s="10"/>
      <c r="J40" s="7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>
      <c r="A41" s="10" t="s">
        <v>86</v>
      </c>
      <c r="B41" s="10">
        <v>4160</v>
      </c>
      <c r="C41" s="10">
        <v>3740.61</v>
      </c>
      <c r="D41" s="10"/>
      <c r="E41" s="10"/>
      <c r="F41" s="10"/>
      <c r="G41" s="10"/>
      <c r="H41" s="10"/>
      <c r="I41" s="10"/>
      <c r="J41" s="7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>
      <c r="A42" s="10" t="s">
        <v>87</v>
      </c>
      <c r="B42" s="10">
        <v>4160</v>
      </c>
      <c r="C42" s="10">
        <v>12396.76</v>
      </c>
      <c r="D42" s="10"/>
      <c r="E42" s="10"/>
      <c r="F42" s="10"/>
      <c r="G42" s="10"/>
      <c r="H42" s="10"/>
      <c r="I42" s="10"/>
      <c r="J42" s="7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>
      <c r="A43" s="10"/>
      <c r="B43" s="10"/>
      <c r="C43" s="10"/>
      <c r="D43" s="10"/>
      <c r="E43" s="10"/>
      <c r="F43" s="10"/>
      <c r="G43" s="10"/>
      <c r="H43" s="10"/>
      <c r="I43" s="10"/>
      <c r="J43" s="7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>
      <c r="A44" s="12" t="s">
        <v>8</v>
      </c>
      <c r="B44" s="13">
        <f>SUM(B6:B43)</f>
        <v>149129.03999999998</v>
      </c>
      <c r="C44" s="13">
        <f>SUM(C6:C43)</f>
        <v>94697.37</v>
      </c>
      <c r="D44" s="13">
        <f>SUM(D6:D17)</f>
        <v>0</v>
      </c>
      <c r="E44" s="13">
        <f>SUM(E6:E17)</f>
        <v>0</v>
      </c>
      <c r="F44" s="13">
        <f>SUM(F6:F17)</f>
        <v>0</v>
      </c>
      <c r="G44" s="13">
        <f>SUM(G6:G43)</f>
        <v>143045.08000000002</v>
      </c>
      <c r="H44" s="13">
        <f>H5+B44-E44-G44</f>
        <v>6083.9599999999627</v>
      </c>
      <c r="I44" s="13">
        <f>I5+B44-C44-C61</f>
        <v>12332.279999999984</v>
      </c>
      <c r="J44" s="7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20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20">
      <c r="A47" s="7"/>
      <c r="B47" s="14" t="s">
        <v>88</v>
      </c>
      <c r="C47" s="7"/>
      <c r="D47" s="7"/>
      <c r="E47" s="7"/>
      <c r="F47" s="7"/>
      <c r="G47" s="14" t="s">
        <v>19</v>
      </c>
      <c r="H47" s="7"/>
      <c r="I47" s="7"/>
      <c r="J47" s="7"/>
      <c r="K47" s="2"/>
    </row>
    <row r="48" spans="1:20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>
      <c r="A49" s="7" t="s">
        <v>21</v>
      </c>
      <c r="B49" s="7"/>
      <c r="C49" s="7"/>
      <c r="D49" s="7"/>
      <c r="E49" s="7"/>
      <c r="F49" s="7" t="s">
        <v>21</v>
      </c>
      <c r="G49" s="7">
        <v>8800</v>
      </c>
      <c r="H49" s="7"/>
      <c r="I49" s="7"/>
      <c r="J49" s="7"/>
    </row>
    <row r="50" spans="1:10">
      <c r="A50" s="7" t="s">
        <v>26</v>
      </c>
      <c r="B50" s="7"/>
      <c r="C50" s="7"/>
      <c r="D50" s="7"/>
      <c r="E50" s="7"/>
      <c r="F50" s="7" t="s">
        <v>26</v>
      </c>
      <c r="G50" s="7">
        <v>1200</v>
      </c>
      <c r="H50" s="7"/>
      <c r="I50" s="7"/>
      <c r="J50" s="7"/>
    </row>
    <row r="51" spans="1:10">
      <c r="A51" s="7" t="s">
        <v>22</v>
      </c>
      <c r="B51" s="7"/>
      <c r="C51" s="7"/>
      <c r="D51" s="7"/>
      <c r="E51" s="7"/>
      <c r="F51" s="7" t="s">
        <v>22</v>
      </c>
      <c r="G51" s="7">
        <v>1132.28</v>
      </c>
      <c r="H51" s="7"/>
      <c r="I51" s="7"/>
      <c r="J51" s="7"/>
    </row>
    <row r="52" spans="1:10">
      <c r="A52" s="7" t="s">
        <v>24</v>
      </c>
      <c r="B52" s="7"/>
      <c r="C52" s="7"/>
      <c r="D52" s="7"/>
      <c r="E52" s="7"/>
      <c r="F52" s="7" t="s">
        <v>24</v>
      </c>
      <c r="G52" s="7">
        <v>1200</v>
      </c>
      <c r="H52" s="7"/>
      <c r="I52" s="7"/>
      <c r="J52" s="7"/>
    </row>
    <row r="53" spans="1:10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>
      <c r="A56" s="7" t="s">
        <v>8</v>
      </c>
      <c r="B56" s="7">
        <f>SUM(B49:B55)</f>
        <v>0</v>
      </c>
      <c r="C56" s="7"/>
      <c r="D56" s="7"/>
      <c r="E56" s="7"/>
      <c r="F56" s="7" t="s">
        <v>8</v>
      </c>
      <c r="G56" s="7">
        <f>SUM(G49:G54)</f>
        <v>12332.28</v>
      </c>
      <c r="H56" s="7"/>
      <c r="I56" s="7"/>
      <c r="J56" s="7"/>
    </row>
    <row r="59" spans="1:10">
      <c r="A59" s="3" t="s">
        <v>60</v>
      </c>
      <c r="B59" s="2"/>
      <c r="C59" s="2">
        <v>92000</v>
      </c>
      <c r="D59" s="2"/>
      <c r="F59" t="s">
        <v>39</v>
      </c>
    </row>
    <row r="60" spans="1:10">
      <c r="A60" t="s">
        <v>74</v>
      </c>
      <c r="C60">
        <v>8945.69</v>
      </c>
      <c r="F60" t="s">
        <v>40</v>
      </c>
      <c r="I60" t="s">
        <v>41</v>
      </c>
    </row>
    <row r="61" spans="1:10">
      <c r="A61" t="s">
        <v>75</v>
      </c>
      <c r="C61">
        <v>42099.39</v>
      </c>
      <c r="F61" t="s">
        <v>89</v>
      </c>
    </row>
    <row r="62" spans="1:10">
      <c r="F62" t="s">
        <v>40</v>
      </c>
      <c r="I62" t="s">
        <v>43</v>
      </c>
    </row>
    <row r="63" spans="1:10">
      <c r="F63" t="s">
        <v>90</v>
      </c>
    </row>
    <row r="64" spans="1:10">
      <c r="F64" t="s">
        <v>40</v>
      </c>
      <c r="I64" t="s">
        <v>43</v>
      </c>
    </row>
    <row r="65" spans="6:9">
      <c r="F65" t="s">
        <v>46</v>
      </c>
    </row>
    <row r="66" spans="6:9">
      <c r="F66" t="s">
        <v>40</v>
      </c>
      <c r="I66" t="s">
        <v>43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workbookViewId="0">
      <selection activeCell="A23" sqref="A23:A26"/>
    </sheetView>
  </sheetViews>
  <sheetFormatPr defaultRowHeight="15"/>
  <cols>
    <col min="1" max="1" width="21.5703125" customWidth="1"/>
    <col min="2" max="2" width="16.140625" customWidth="1"/>
    <col min="3" max="3" width="15.42578125" customWidth="1"/>
    <col min="4" max="4" width="13.42578125" customWidth="1"/>
    <col min="5" max="5" width="16.85546875" customWidth="1"/>
    <col min="6" max="6" width="17.28515625" customWidth="1"/>
    <col min="7" max="7" width="12.7109375" customWidth="1"/>
    <col min="8" max="8" width="12.85546875" customWidth="1"/>
    <col min="9" max="9" width="21" customWidth="1"/>
    <col min="11" max="11" width="10" bestFit="1" customWidth="1"/>
  </cols>
  <sheetData>
    <row r="1" spans="1:20">
      <c r="A1" s="7"/>
      <c r="B1" s="7" t="s">
        <v>0</v>
      </c>
      <c r="C1" s="7"/>
      <c r="D1" s="7"/>
      <c r="E1" s="7"/>
      <c r="F1" s="7"/>
      <c r="G1" s="7"/>
      <c r="H1" s="7"/>
      <c r="I1" s="7"/>
      <c r="J1" s="7"/>
    </row>
    <row r="2" spans="1:20">
      <c r="A2" s="7"/>
      <c r="B2" s="7" t="s">
        <v>29</v>
      </c>
      <c r="C2" s="7"/>
      <c r="D2" s="7"/>
      <c r="E2" s="7"/>
      <c r="F2" s="7"/>
      <c r="G2" s="7"/>
      <c r="H2" s="7"/>
      <c r="I2" s="7"/>
      <c r="J2" s="7"/>
    </row>
    <row r="3" spans="1:20">
      <c r="A3" s="7"/>
      <c r="B3" s="7"/>
      <c r="C3" s="7"/>
      <c r="D3" s="7"/>
      <c r="E3" s="7"/>
      <c r="F3" s="7"/>
      <c r="G3" s="7"/>
      <c r="H3" s="7"/>
      <c r="I3" s="7"/>
      <c r="J3" s="7"/>
    </row>
    <row r="4" spans="1:20" ht="102.75" customHeight="1">
      <c r="A4" s="8" t="s">
        <v>2</v>
      </c>
      <c r="B4" s="8" t="s">
        <v>10</v>
      </c>
      <c r="C4" s="8" t="s">
        <v>11</v>
      </c>
      <c r="D4" s="8" t="s">
        <v>12</v>
      </c>
      <c r="E4" s="8" t="s">
        <v>25</v>
      </c>
      <c r="F4" s="8" t="s">
        <v>1</v>
      </c>
      <c r="G4" s="8" t="s">
        <v>13</v>
      </c>
      <c r="H4" s="8" t="s">
        <v>7</v>
      </c>
      <c r="I4" s="8" t="s">
        <v>9</v>
      </c>
      <c r="J4" s="7"/>
      <c r="K4" s="4"/>
      <c r="L4" s="5"/>
      <c r="M4" s="5"/>
      <c r="N4" s="5"/>
      <c r="O4" s="5"/>
      <c r="P4" s="5"/>
    </row>
    <row r="5" spans="1:20" ht="32.25" customHeight="1">
      <c r="A5" s="8" t="s">
        <v>20</v>
      </c>
      <c r="B5" s="8"/>
      <c r="C5" s="8"/>
      <c r="D5" s="8"/>
      <c r="E5" s="8"/>
      <c r="F5" s="8"/>
      <c r="G5" s="8"/>
      <c r="H5" s="9">
        <v>6083.96</v>
      </c>
      <c r="I5" s="9">
        <f>B30</f>
        <v>12332.28</v>
      </c>
      <c r="J5" s="7"/>
      <c r="K5" s="1"/>
      <c r="L5" s="4"/>
      <c r="M5" s="4"/>
      <c r="N5" s="4"/>
      <c r="O5" s="6"/>
      <c r="P5" s="6"/>
      <c r="Q5" s="4"/>
      <c r="R5" s="4"/>
      <c r="S5" s="4"/>
      <c r="T5" s="4"/>
    </row>
    <row r="6" spans="1:20">
      <c r="A6" s="10" t="s">
        <v>3</v>
      </c>
      <c r="B6" s="10">
        <v>4160</v>
      </c>
      <c r="C6" s="10">
        <v>4720</v>
      </c>
      <c r="D6" s="10">
        <v>0</v>
      </c>
      <c r="E6" s="10"/>
      <c r="F6" s="10"/>
      <c r="G6" s="10"/>
      <c r="H6" s="10"/>
      <c r="I6" s="10"/>
      <c r="J6" s="7"/>
      <c r="K6" s="1"/>
      <c r="L6" s="4"/>
      <c r="M6" s="4"/>
      <c r="N6" s="4"/>
      <c r="O6" s="6"/>
      <c r="P6" s="6"/>
      <c r="Q6" s="4"/>
      <c r="R6" s="4"/>
      <c r="S6" s="4"/>
      <c r="T6" s="4"/>
    </row>
    <row r="7" spans="1:20">
      <c r="A7" s="10" t="s">
        <v>4</v>
      </c>
      <c r="B7" s="10">
        <v>4160</v>
      </c>
      <c r="C7" s="10">
        <v>3600</v>
      </c>
      <c r="D7" s="10">
        <v>0</v>
      </c>
      <c r="E7" s="10"/>
      <c r="F7" s="10"/>
      <c r="G7" s="10"/>
      <c r="H7" s="10"/>
      <c r="I7" s="10"/>
      <c r="J7" s="7"/>
      <c r="K7" s="1"/>
      <c r="L7" s="4"/>
      <c r="M7" s="4"/>
      <c r="N7" s="4"/>
      <c r="O7" s="6"/>
      <c r="P7" s="6"/>
      <c r="Q7" s="4"/>
      <c r="R7" s="4"/>
      <c r="S7" s="4"/>
      <c r="T7" s="4"/>
    </row>
    <row r="8" spans="1:20">
      <c r="A8" s="10" t="s">
        <v>5</v>
      </c>
      <c r="B8" s="10">
        <v>4160</v>
      </c>
      <c r="C8" s="10">
        <v>2400</v>
      </c>
      <c r="D8" s="10">
        <v>0</v>
      </c>
      <c r="E8" s="10"/>
      <c r="F8" s="10"/>
      <c r="G8" s="10"/>
      <c r="H8" s="10"/>
      <c r="I8" s="10"/>
      <c r="J8" s="7"/>
      <c r="K8" s="1"/>
      <c r="L8" s="4"/>
      <c r="M8" s="4"/>
      <c r="N8" s="4"/>
      <c r="O8" s="6"/>
      <c r="P8" s="6"/>
      <c r="Q8" s="4"/>
      <c r="R8" s="4"/>
      <c r="S8" s="4"/>
      <c r="T8" s="4"/>
    </row>
    <row r="9" spans="1:20">
      <c r="A9" s="10" t="s">
        <v>6</v>
      </c>
      <c r="B9" s="10">
        <v>4160</v>
      </c>
      <c r="C9" s="10">
        <v>8240</v>
      </c>
      <c r="D9" s="10">
        <v>0</v>
      </c>
      <c r="E9" s="10"/>
      <c r="F9" s="10"/>
      <c r="G9" s="10"/>
      <c r="H9" s="10"/>
      <c r="I9" s="10"/>
      <c r="J9" s="7"/>
      <c r="K9" s="1"/>
      <c r="L9" s="4"/>
      <c r="M9" s="6"/>
      <c r="N9" s="4"/>
      <c r="O9" s="6"/>
      <c r="P9" s="6"/>
      <c r="Q9" s="4"/>
      <c r="R9" s="4"/>
      <c r="S9" s="4"/>
      <c r="T9" s="4"/>
    </row>
    <row r="10" spans="1:20">
      <c r="A10" s="10" t="s">
        <v>14</v>
      </c>
      <c r="B10" s="10">
        <v>4160</v>
      </c>
      <c r="C10" s="10">
        <v>2400</v>
      </c>
      <c r="D10" s="10">
        <v>0</v>
      </c>
      <c r="E10" s="10"/>
      <c r="F10" s="10"/>
      <c r="G10" s="10"/>
      <c r="H10" s="10"/>
      <c r="I10" s="10"/>
      <c r="J10" s="7"/>
      <c r="K10" s="1"/>
      <c r="L10" s="4"/>
      <c r="M10" s="4"/>
      <c r="N10" s="4"/>
      <c r="O10" s="6"/>
      <c r="P10" s="6"/>
      <c r="Q10" s="4"/>
      <c r="R10" s="4"/>
      <c r="S10" s="4"/>
      <c r="T10" s="4"/>
    </row>
    <row r="11" spans="1:20">
      <c r="A11" s="10" t="s">
        <v>15</v>
      </c>
      <c r="B11" s="10">
        <v>4160</v>
      </c>
      <c r="C11" s="10">
        <v>0</v>
      </c>
      <c r="D11" s="10">
        <v>0</v>
      </c>
      <c r="E11" s="10"/>
      <c r="F11" s="10"/>
      <c r="G11" s="10"/>
      <c r="H11" s="10"/>
      <c r="I11" s="10"/>
      <c r="J11" s="7"/>
      <c r="K11" s="1"/>
      <c r="L11" s="4"/>
      <c r="M11" s="4"/>
      <c r="N11" s="4"/>
      <c r="O11" s="6"/>
      <c r="P11" s="6"/>
      <c r="Q11" s="4"/>
      <c r="R11" s="4"/>
      <c r="S11" s="4"/>
      <c r="T11" s="4"/>
    </row>
    <row r="12" spans="1:20">
      <c r="A12" s="10" t="s">
        <v>16</v>
      </c>
      <c r="B12" s="10">
        <v>4160</v>
      </c>
      <c r="C12" s="10">
        <v>4800</v>
      </c>
      <c r="D12" s="10">
        <v>0</v>
      </c>
      <c r="E12" s="10"/>
      <c r="F12" s="10"/>
      <c r="G12" s="10"/>
      <c r="H12" s="10"/>
      <c r="I12" s="10"/>
      <c r="J12" s="7"/>
      <c r="K12" s="1"/>
      <c r="L12" s="4"/>
      <c r="M12" s="4"/>
      <c r="N12" s="4"/>
      <c r="O12" s="6"/>
      <c r="P12" s="6"/>
      <c r="Q12" s="4"/>
      <c r="R12" s="4"/>
      <c r="S12" s="4"/>
      <c r="T12" s="4"/>
    </row>
    <row r="13" spans="1:20">
      <c r="A13" s="10" t="s">
        <v>17</v>
      </c>
      <c r="B13" s="10">
        <v>4160</v>
      </c>
      <c r="C13" s="10">
        <v>8800</v>
      </c>
      <c r="D13" s="10">
        <v>0</v>
      </c>
      <c r="E13" s="10"/>
      <c r="F13" s="10"/>
      <c r="G13" s="10"/>
      <c r="H13" s="10"/>
      <c r="I13" s="10"/>
      <c r="J13" s="7"/>
      <c r="K13" s="1"/>
      <c r="L13" s="4"/>
      <c r="M13" s="4"/>
      <c r="N13" s="4"/>
      <c r="O13" s="6"/>
      <c r="P13" s="6"/>
      <c r="Q13" s="4"/>
      <c r="R13" s="4"/>
      <c r="S13" s="4"/>
      <c r="T13" s="4"/>
    </row>
    <row r="14" spans="1:20">
      <c r="A14" s="10" t="s">
        <v>18</v>
      </c>
      <c r="B14" s="10">
        <v>4160</v>
      </c>
      <c r="C14" s="10">
        <v>0</v>
      </c>
      <c r="D14" s="10">
        <v>0</v>
      </c>
      <c r="E14" s="10"/>
      <c r="F14" s="10"/>
      <c r="G14" s="10"/>
      <c r="H14" s="10"/>
      <c r="I14" s="10"/>
      <c r="J14" s="7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>
      <c r="A15" s="10" t="s">
        <v>27</v>
      </c>
      <c r="B15" s="11">
        <v>4160</v>
      </c>
      <c r="C15" s="10">
        <v>2400</v>
      </c>
      <c r="D15" s="10"/>
      <c r="E15" s="10"/>
      <c r="F15" s="10"/>
      <c r="G15" s="10"/>
      <c r="H15" s="10"/>
      <c r="I15" s="10"/>
      <c r="J15" s="7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>
      <c r="A16" s="10" t="s">
        <v>28</v>
      </c>
      <c r="B16" s="10">
        <v>4160</v>
      </c>
      <c r="C16" s="10">
        <v>1760</v>
      </c>
      <c r="D16" s="10"/>
      <c r="E16" s="10"/>
      <c r="F16" s="10"/>
      <c r="G16" s="10"/>
      <c r="H16" s="10"/>
      <c r="I16" s="10"/>
      <c r="J16" s="7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>
      <c r="A17" s="10" t="s">
        <v>30</v>
      </c>
      <c r="B17" s="10">
        <v>4160</v>
      </c>
      <c r="C17" s="10">
        <v>1760</v>
      </c>
      <c r="D17" s="10"/>
      <c r="E17" s="10"/>
      <c r="F17" s="10"/>
      <c r="G17" s="10"/>
      <c r="H17" s="10"/>
      <c r="I17" s="10"/>
      <c r="J17" s="7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>
      <c r="A18" s="12" t="s">
        <v>8</v>
      </c>
      <c r="B18" s="13">
        <f>SUM(B6:B17)</f>
        <v>49920</v>
      </c>
      <c r="C18" s="13">
        <f>SUM(C6:C17)</f>
        <v>40880</v>
      </c>
      <c r="D18" s="13">
        <f>SUM(D6:D17)</f>
        <v>0</v>
      </c>
      <c r="E18" s="13">
        <f>SUM(E6:E17)</f>
        <v>0</v>
      </c>
      <c r="F18" s="13">
        <f t="shared" ref="F18:G18" si="0">SUM(F6:F17)</f>
        <v>0</v>
      </c>
      <c r="G18" s="13">
        <f t="shared" si="0"/>
        <v>0</v>
      </c>
      <c r="H18" s="13">
        <f>H5+B18-E18</f>
        <v>56003.96</v>
      </c>
      <c r="I18" s="13">
        <f>I5+B18-C18</f>
        <v>21372.28</v>
      </c>
      <c r="J18" s="7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20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20">
      <c r="A21" s="7"/>
      <c r="B21" s="14" t="s">
        <v>19</v>
      </c>
      <c r="C21" s="7"/>
      <c r="D21" s="7"/>
      <c r="E21" s="7"/>
      <c r="F21" s="7"/>
      <c r="G21" s="14" t="s">
        <v>31</v>
      </c>
      <c r="H21" s="7"/>
      <c r="I21" s="7"/>
      <c r="J21" s="7"/>
      <c r="K21" s="2"/>
    </row>
    <row r="22" spans="1:20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20">
      <c r="A23" s="7" t="s">
        <v>21</v>
      </c>
      <c r="B23" s="7">
        <v>8800</v>
      </c>
      <c r="C23" s="7"/>
      <c r="D23" s="7"/>
      <c r="E23" s="7"/>
      <c r="F23" s="7" t="s">
        <v>21</v>
      </c>
      <c r="G23" s="7">
        <v>7040</v>
      </c>
      <c r="H23" s="7"/>
      <c r="I23" s="7"/>
      <c r="J23" s="7"/>
    </row>
    <row r="24" spans="1:20">
      <c r="A24" s="7" t="s">
        <v>26</v>
      </c>
      <c r="B24" s="7">
        <v>1200</v>
      </c>
      <c r="C24" s="7"/>
      <c r="D24" s="7"/>
      <c r="E24" s="7"/>
      <c r="F24" s="7" t="s">
        <v>26</v>
      </c>
      <c r="G24" s="7">
        <v>2400</v>
      </c>
      <c r="H24" s="7"/>
      <c r="I24" s="7"/>
      <c r="J24" s="7"/>
    </row>
    <row r="25" spans="1:20">
      <c r="A25" s="7" t="s">
        <v>22</v>
      </c>
      <c r="B25" s="7">
        <v>1132.28</v>
      </c>
      <c r="C25" s="7"/>
      <c r="D25" s="7"/>
      <c r="E25" s="7"/>
      <c r="F25" s="7" t="s">
        <v>22</v>
      </c>
      <c r="G25" s="7">
        <v>7132.28</v>
      </c>
      <c r="H25" s="7"/>
      <c r="I25" s="7"/>
      <c r="J25" s="7"/>
    </row>
    <row r="26" spans="1:20">
      <c r="A26" s="7" t="s">
        <v>24</v>
      </c>
      <c r="B26" s="7">
        <v>1200</v>
      </c>
      <c r="C26" s="7"/>
      <c r="D26" s="7"/>
      <c r="E26" s="7"/>
      <c r="F26" s="7" t="s">
        <v>23</v>
      </c>
      <c r="G26" s="7">
        <v>4800</v>
      </c>
      <c r="H26" s="7"/>
      <c r="I26" s="7"/>
      <c r="J26" s="7"/>
    </row>
    <row r="27" spans="1:20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20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20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20">
      <c r="A30" s="7" t="s">
        <v>8</v>
      </c>
      <c r="B30" s="7">
        <f>SUM(B23:B29)</f>
        <v>12332.28</v>
      </c>
      <c r="C30" s="7"/>
      <c r="D30" s="7"/>
      <c r="E30" s="7"/>
      <c r="F30" s="7" t="s">
        <v>8</v>
      </c>
      <c r="G30" s="7">
        <f>SUM(G23:G28)</f>
        <v>21372.28</v>
      </c>
      <c r="H30" s="7"/>
      <c r="I30" s="7"/>
      <c r="J30" s="7"/>
    </row>
    <row r="33" spans="1:4">
      <c r="A33" s="3"/>
      <c r="B33" s="2"/>
      <c r="C33" s="2"/>
      <c r="D33" s="2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opLeftCell="A7" workbookViewId="0">
      <selection activeCell="F38" sqref="F38:I39"/>
    </sheetView>
  </sheetViews>
  <sheetFormatPr defaultRowHeight="15"/>
  <cols>
    <col min="1" max="1" width="21.5703125" customWidth="1"/>
    <col min="2" max="2" width="16.140625" customWidth="1"/>
    <col min="3" max="3" width="15.42578125" customWidth="1"/>
    <col min="4" max="4" width="13.42578125" customWidth="1"/>
    <col min="5" max="5" width="16.85546875" customWidth="1"/>
    <col min="6" max="6" width="17.28515625" customWidth="1"/>
    <col min="7" max="7" width="12.7109375" customWidth="1"/>
    <col min="8" max="8" width="12.85546875" customWidth="1"/>
    <col min="9" max="9" width="21" customWidth="1"/>
    <col min="11" max="11" width="10" bestFit="1" customWidth="1"/>
  </cols>
  <sheetData>
    <row r="1" spans="1:20">
      <c r="A1" s="7"/>
      <c r="B1" s="7" t="s">
        <v>0</v>
      </c>
      <c r="C1" s="7"/>
      <c r="D1" s="7"/>
      <c r="E1" s="7"/>
      <c r="F1" s="7"/>
      <c r="G1" s="7"/>
      <c r="H1" s="7"/>
      <c r="I1" s="7"/>
      <c r="J1" s="7"/>
    </row>
    <row r="2" spans="1:20">
      <c r="A2" s="7"/>
      <c r="B2" s="7" t="s">
        <v>32</v>
      </c>
      <c r="C2" s="7"/>
      <c r="D2" s="7"/>
      <c r="E2" s="7"/>
      <c r="F2" s="7"/>
      <c r="G2" s="7"/>
      <c r="H2" s="7"/>
      <c r="I2" s="7"/>
      <c r="J2" s="7"/>
    </row>
    <row r="3" spans="1:20">
      <c r="A3" s="7"/>
      <c r="B3" s="7"/>
      <c r="C3" s="7"/>
      <c r="D3" s="7"/>
      <c r="E3" s="7"/>
      <c r="F3" s="7"/>
      <c r="G3" s="7"/>
      <c r="H3" s="7"/>
      <c r="I3" s="7"/>
      <c r="J3" s="7"/>
    </row>
    <row r="4" spans="1:20" ht="102.75" customHeight="1">
      <c r="A4" s="8" t="s">
        <v>2</v>
      </c>
      <c r="B4" s="8" t="s">
        <v>10</v>
      </c>
      <c r="C4" s="8" t="s">
        <v>11</v>
      </c>
      <c r="D4" s="8" t="s">
        <v>12</v>
      </c>
      <c r="E4" s="8" t="s">
        <v>25</v>
      </c>
      <c r="F4" s="8" t="s">
        <v>1</v>
      </c>
      <c r="G4" s="8" t="s">
        <v>13</v>
      </c>
      <c r="H4" s="8" t="s">
        <v>7</v>
      </c>
      <c r="I4" s="8" t="s">
        <v>9</v>
      </c>
      <c r="J4" s="7"/>
      <c r="K4" s="4"/>
      <c r="L4" s="5"/>
      <c r="M4" s="5"/>
      <c r="N4" s="5"/>
      <c r="O4" s="5"/>
      <c r="P4" s="5"/>
    </row>
    <row r="5" spans="1:20" ht="32.25" customHeight="1">
      <c r="A5" s="8" t="s">
        <v>33</v>
      </c>
      <c r="B5" s="8"/>
      <c r="C5" s="8"/>
      <c r="D5" s="8"/>
      <c r="E5" s="8"/>
      <c r="F5" s="8"/>
      <c r="G5" s="8"/>
      <c r="H5" s="9">
        <v>56003.96</v>
      </c>
      <c r="I5" s="15">
        <v>21372.28</v>
      </c>
      <c r="J5" s="7"/>
      <c r="K5" s="1"/>
      <c r="L5" s="4"/>
      <c r="M5" s="4"/>
      <c r="N5" s="4"/>
      <c r="O5" s="6"/>
      <c r="P5" s="6"/>
      <c r="Q5" s="4"/>
      <c r="R5" s="4"/>
      <c r="S5" s="4"/>
      <c r="T5" s="4"/>
    </row>
    <row r="6" spans="1:20">
      <c r="A6" s="10" t="s">
        <v>3</v>
      </c>
      <c r="B6" s="10">
        <v>4160</v>
      </c>
      <c r="C6" s="10">
        <v>1760</v>
      </c>
      <c r="D6" s="10">
        <v>0</v>
      </c>
      <c r="E6" s="10"/>
      <c r="F6" s="10"/>
      <c r="G6" s="10"/>
      <c r="H6" s="10"/>
      <c r="I6" s="10"/>
      <c r="J6" s="7"/>
      <c r="K6" s="1"/>
      <c r="L6" s="4"/>
      <c r="M6" s="4"/>
      <c r="N6" s="4"/>
      <c r="O6" s="6"/>
      <c r="P6" s="6"/>
      <c r="Q6" s="4"/>
      <c r="R6" s="4"/>
      <c r="S6" s="4"/>
      <c r="T6" s="4"/>
    </row>
    <row r="7" spans="1:20">
      <c r="A7" s="10" t="s">
        <v>4</v>
      </c>
      <c r="B7" s="10">
        <v>4160</v>
      </c>
      <c r="C7" s="10">
        <v>6000</v>
      </c>
      <c r="D7" s="10">
        <v>0</v>
      </c>
      <c r="E7" s="10"/>
      <c r="F7" s="10"/>
      <c r="G7" s="10"/>
      <c r="H7" s="10"/>
      <c r="I7" s="10"/>
      <c r="J7" s="7"/>
      <c r="K7" s="1"/>
      <c r="L7" s="4"/>
      <c r="M7" s="4"/>
      <c r="N7" s="4"/>
      <c r="O7" s="6"/>
      <c r="P7" s="6"/>
      <c r="Q7" s="4"/>
      <c r="R7" s="4"/>
      <c r="S7" s="4"/>
      <c r="T7" s="4"/>
    </row>
    <row r="8" spans="1:20">
      <c r="A8" s="10" t="s">
        <v>5</v>
      </c>
      <c r="B8" s="10">
        <v>29160</v>
      </c>
      <c r="C8" s="10">
        <v>0</v>
      </c>
      <c r="D8" s="10">
        <v>0</v>
      </c>
      <c r="E8" s="10"/>
      <c r="F8" s="10"/>
      <c r="G8" s="10"/>
      <c r="H8" s="10"/>
      <c r="I8" s="10"/>
      <c r="J8" s="7"/>
      <c r="K8" s="1"/>
      <c r="L8" s="4"/>
      <c r="M8" s="4"/>
      <c r="N8" s="4"/>
      <c r="O8" s="6"/>
      <c r="P8" s="6"/>
      <c r="Q8" s="4"/>
      <c r="R8" s="4"/>
      <c r="S8" s="4"/>
      <c r="T8" s="4"/>
    </row>
    <row r="9" spans="1:20">
      <c r="A9" s="10" t="s">
        <v>6</v>
      </c>
      <c r="B9" s="10">
        <v>29160</v>
      </c>
      <c r="C9" s="10">
        <v>0</v>
      </c>
      <c r="D9" s="10">
        <v>0</v>
      </c>
      <c r="E9" s="10"/>
      <c r="F9" s="10"/>
      <c r="G9" s="10"/>
      <c r="H9" s="10"/>
      <c r="I9" s="10"/>
      <c r="J9" s="7"/>
      <c r="K9" s="1"/>
      <c r="L9" s="4"/>
      <c r="M9" s="6"/>
      <c r="N9" s="4"/>
      <c r="O9" s="6"/>
      <c r="P9" s="6"/>
      <c r="Q9" s="4"/>
      <c r="R9" s="4"/>
      <c r="S9" s="4"/>
      <c r="T9" s="4"/>
    </row>
    <row r="10" spans="1:20">
      <c r="A10" s="10" t="s">
        <v>14</v>
      </c>
      <c r="B10" s="10">
        <v>29160</v>
      </c>
      <c r="C10" s="10"/>
      <c r="D10" s="10">
        <v>0</v>
      </c>
      <c r="E10" s="10"/>
      <c r="F10" s="10"/>
      <c r="G10" s="10"/>
      <c r="H10" s="10"/>
      <c r="I10" s="10"/>
      <c r="J10" s="7"/>
      <c r="K10" s="1"/>
      <c r="L10" s="4"/>
      <c r="M10" s="4"/>
      <c r="N10" s="4"/>
      <c r="O10" s="6"/>
      <c r="P10" s="6"/>
      <c r="Q10" s="4"/>
      <c r="R10" s="4"/>
      <c r="S10" s="4"/>
      <c r="T10" s="4"/>
    </row>
    <row r="11" spans="1:20">
      <c r="A11" s="10" t="s">
        <v>15</v>
      </c>
      <c r="B11" s="10">
        <v>29160</v>
      </c>
      <c r="C11" s="10">
        <v>12400</v>
      </c>
      <c r="D11" s="10">
        <v>0</v>
      </c>
      <c r="E11" s="10"/>
      <c r="F11" s="10"/>
      <c r="G11" s="10"/>
      <c r="H11" s="10"/>
      <c r="I11" s="10"/>
      <c r="J11" s="7"/>
      <c r="K11" s="1"/>
      <c r="L11" s="4"/>
      <c r="M11" s="4"/>
      <c r="N11" s="4"/>
      <c r="O11" s="6"/>
      <c r="P11" s="6"/>
      <c r="Q11" s="4"/>
      <c r="R11" s="4"/>
      <c r="S11" s="4"/>
      <c r="T11" s="4"/>
    </row>
    <row r="12" spans="1:20">
      <c r="A12" s="10" t="s">
        <v>16</v>
      </c>
      <c r="B12" s="10">
        <v>29160</v>
      </c>
      <c r="C12" s="10">
        <v>100000</v>
      </c>
      <c r="D12" s="10">
        <v>0</v>
      </c>
      <c r="E12" s="10"/>
      <c r="F12" s="10"/>
      <c r="G12" s="10"/>
      <c r="H12" s="10"/>
      <c r="I12" s="10"/>
      <c r="J12" s="7"/>
      <c r="K12" s="1"/>
      <c r="L12" s="4"/>
      <c r="M12" s="4"/>
      <c r="N12" s="4"/>
      <c r="O12" s="6"/>
      <c r="P12" s="6"/>
      <c r="Q12" s="4"/>
      <c r="R12" s="4"/>
      <c r="S12" s="4"/>
      <c r="T12" s="4"/>
    </row>
    <row r="13" spans="1:20">
      <c r="A13" s="10" t="s">
        <v>17</v>
      </c>
      <c r="B13" s="10">
        <v>29160</v>
      </c>
      <c r="C13" s="10">
        <v>26760</v>
      </c>
      <c r="D13" s="10">
        <v>0</v>
      </c>
      <c r="E13" s="10"/>
      <c r="F13" s="10"/>
      <c r="G13" s="10"/>
      <c r="H13" s="10"/>
      <c r="I13" s="10"/>
      <c r="J13" s="7"/>
      <c r="K13" s="1"/>
      <c r="L13" s="4"/>
      <c r="M13" s="4"/>
      <c r="N13" s="4"/>
      <c r="O13" s="6"/>
      <c r="P13" s="6"/>
      <c r="Q13" s="4"/>
      <c r="R13" s="4"/>
      <c r="S13" s="4"/>
      <c r="T13" s="4"/>
    </row>
    <row r="14" spans="1:20">
      <c r="A14" s="10" t="s">
        <v>18</v>
      </c>
      <c r="B14" s="10">
        <v>29160</v>
      </c>
      <c r="C14" s="10">
        <v>33800</v>
      </c>
      <c r="D14" s="10">
        <v>0</v>
      </c>
      <c r="E14" s="10"/>
      <c r="F14" s="10"/>
      <c r="G14" s="10"/>
      <c r="H14" s="10"/>
      <c r="I14" s="10"/>
      <c r="J14" s="7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>
      <c r="A15" s="10" t="s">
        <v>27</v>
      </c>
      <c r="B15" s="11">
        <v>29160</v>
      </c>
      <c r="C15" s="10">
        <v>25000</v>
      </c>
      <c r="D15" s="10">
        <v>0</v>
      </c>
      <c r="E15" s="10"/>
      <c r="F15" s="10"/>
      <c r="G15" s="10"/>
      <c r="H15" s="10"/>
      <c r="I15" s="10"/>
      <c r="J15" s="7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>
      <c r="A16" s="10" t="s">
        <v>28</v>
      </c>
      <c r="B16" s="10">
        <v>29160</v>
      </c>
      <c r="C16" s="10">
        <v>25000</v>
      </c>
      <c r="D16" s="10">
        <v>0</v>
      </c>
      <c r="E16" s="10"/>
      <c r="F16" s="10"/>
      <c r="G16" s="10"/>
      <c r="H16" s="10"/>
      <c r="I16" s="10"/>
      <c r="J16" s="7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>
      <c r="A17" s="10" t="s">
        <v>30</v>
      </c>
      <c r="B17" s="10">
        <v>29160</v>
      </c>
      <c r="C17" s="10">
        <v>25000</v>
      </c>
      <c r="D17" s="10">
        <v>0</v>
      </c>
      <c r="E17" s="10"/>
      <c r="F17" s="10"/>
      <c r="G17" s="10"/>
      <c r="H17" s="10"/>
      <c r="I17" s="10"/>
      <c r="J17" s="7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>
      <c r="A18" s="12" t="s">
        <v>8</v>
      </c>
      <c r="B18" s="13">
        <f>SUM(B6:B17)</f>
        <v>299920</v>
      </c>
      <c r="C18" s="13">
        <f>SUM(C6:C17)</f>
        <v>255720</v>
      </c>
      <c r="D18" s="13">
        <f>SUM(D6:D17)</f>
        <v>0</v>
      </c>
      <c r="E18" s="13">
        <f>SUM(E6:E17)</f>
        <v>0</v>
      </c>
      <c r="F18" s="13">
        <f t="shared" ref="F18:G18" si="0">SUM(F6:F17)</f>
        <v>0</v>
      </c>
      <c r="G18" s="13">
        <f t="shared" si="0"/>
        <v>0</v>
      </c>
      <c r="H18" s="13">
        <f>H5+B18-E18</f>
        <v>355923.96</v>
      </c>
      <c r="I18" s="13">
        <f>I5+B18-C18</f>
        <v>65572.280000000028</v>
      </c>
      <c r="J18" s="7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20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20">
      <c r="A21" s="7"/>
      <c r="B21" s="14" t="s">
        <v>31</v>
      </c>
      <c r="C21" s="7"/>
      <c r="D21" s="7"/>
      <c r="E21" s="7"/>
      <c r="F21" s="7"/>
      <c r="G21" s="14" t="s">
        <v>31</v>
      </c>
      <c r="H21" s="7"/>
      <c r="I21" s="7"/>
      <c r="J21" s="7"/>
      <c r="K21" s="2"/>
    </row>
    <row r="22" spans="1:20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20">
      <c r="A23" s="7" t="s">
        <v>21</v>
      </c>
      <c r="B23" s="7">
        <v>7040</v>
      </c>
      <c r="C23" s="7"/>
      <c r="D23" s="7"/>
      <c r="E23" s="7"/>
      <c r="F23" s="7" t="s">
        <v>21</v>
      </c>
      <c r="G23" s="7">
        <v>7040</v>
      </c>
      <c r="H23" s="7"/>
      <c r="I23" s="7"/>
      <c r="J23" s="7"/>
    </row>
    <row r="24" spans="1:20">
      <c r="A24" s="7" t="s">
        <v>26</v>
      </c>
      <c r="B24" s="7">
        <v>2400</v>
      </c>
      <c r="C24" s="7"/>
      <c r="D24" s="7"/>
      <c r="E24" s="7"/>
      <c r="F24" s="7" t="s">
        <v>26</v>
      </c>
      <c r="G24" s="7">
        <v>2400</v>
      </c>
      <c r="H24" s="7"/>
      <c r="I24" s="7"/>
      <c r="J24" s="7"/>
    </row>
    <row r="25" spans="1:20">
      <c r="A25" s="7" t="s">
        <v>22</v>
      </c>
      <c r="B25" s="7">
        <v>7132.28</v>
      </c>
      <c r="C25" s="7"/>
      <c r="D25" s="7"/>
      <c r="E25" s="7"/>
      <c r="F25" s="7" t="s">
        <v>22</v>
      </c>
      <c r="G25" s="7">
        <v>21532.28</v>
      </c>
      <c r="H25" s="7"/>
      <c r="I25" s="7"/>
      <c r="J25" s="7"/>
    </row>
    <row r="26" spans="1:20">
      <c r="A26" s="7" t="s">
        <v>23</v>
      </c>
      <c r="B26" s="7">
        <v>4800</v>
      </c>
      <c r="C26" s="7"/>
      <c r="D26" s="7"/>
      <c r="E26" s="7"/>
      <c r="F26" s="7" t="s">
        <v>23</v>
      </c>
      <c r="G26" s="7">
        <v>9600</v>
      </c>
      <c r="H26" s="7"/>
      <c r="I26" s="7"/>
      <c r="J26" s="7"/>
    </row>
    <row r="27" spans="1:20">
      <c r="A27" s="7"/>
      <c r="B27" s="7"/>
      <c r="C27" s="7"/>
      <c r="D27" s="7"/>
      <c r="E27" s="7"/>
      <c r="F27" s="7" t="s">
        <v>34</v>
      </c>
      <c r="G27" s="7">
        <v>25000</v>
      </c>
      <c r="H27" s="7"/>
      <c r="I27" s="7"/>
      <c r="J27" s="7"/>
    </row>
    <row r="28" spans="1:20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20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20">
      <c r="A30" s="7" t="s">
        <v>8</v>
      </c>
      <c r="B30" s="7">
        <f>SUM(B23:B28)</f>
        <v>21372.28</v>
      </c>
      <c r="C30" s="7"/>
      <c r="D30" s="7"/>
      <c r="E30" s="7"/>
      <c r="F30" s="7" t="s">
        <v>8</v>
      </c>
      <c r="G30" s="7">
        <f>SUM(G23:G28)</f>
        <v>65572.28</v>
      </c>
      <c r="H30" s="7"/>
      <c r="I30" s="7"/>
      <c r="J30" s="7"/>
    </row>
    <row r="32" spans="1:20">
      <c r="F32" t="s">
        <v>38</v>
      </c>
    </row>
    <row r="33" spans="1:9">
      <c r="A33" s="3"/>
      <c r="B33" s="2"/>
      <c r="C33" s="2"/>
      <c r="D33" s="2"/>
    </row>
    <row r="34" spans="1:9">
      <c r="F34" t="s">
        <v>39</v>
      </c>
    </row>
    <row r="35" spans="1:9">
      <c r="F35" t="s">
        <v>40</v>
      </c>
      <c r="I35" t="s">
        <v>41</v>
      </c>
    </row>
    <row r="36" spans="1:9">
      <c r="F36" t="s">
        <v>42</v>
      </c>
    </row>
    <row r="37" spans="1:9">
      <c r="F37" t="s">
        <v>40</v>
      </c>
      <c r="I37" t="s">
        <v>43</v>
      </c>
    </row>
    <row r="38" spans="1:9">
      <c r="F38" t="s">
        <v>46</v>
      </c>
    </row>
    <row r="39" spans="1:9">
      <c r="F39" t="s">
        <v>40</v>
      </c>
      <c r="I39" t="s">
        <v>43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topLeftCell="A7" workbookViewId="0">
      <selection activeCell="N21" sqref="N21"/>
    </sheetView>
  </sheetViews>
  <sheetFormatPr defaultRowHeight="15"/>
  <cols>
    <col min="1" max="1" width="21.5703125" customWidth="1"/>
    <col min="2" max="2" width="16.140625" customWidth="1"/>
    <col min="3" max="3" width="15.42578125" customWidth="1"/>
    <col min="4" max="4" width="13.42578125" customWidth="1"/>
    <col min="5" max="5" width="16.85546875" customWidth="1"/>
    <col min="6" max="6" width="17.28515625" customWidth="1"/>
    <col min="7" max="7" width="12.7109375" customWidth="1"/>
    <col min="8" max="8" width="12.85546875" customWidth="1"/>
    <col min="9" max="9" width="21" customWidth="1"/>
    <col min="11" max="11" width="10" bestFit="1" customWidth="1"/>
  </cols>
  <sheetData>
    <row r="1" spans="1:20">
      <c r="A1" s="7"/>
      <c r="B1" s="7" t="s">
        <v>0</v>
      </c>
      <c r="C1" s="7"/>
      <c r="D1" s="7"/>
      <c r="E1" s="7"/>
      <c r="F1" s="7"/>
      <c r="G1" s="7"/>
      <c r="H1" s="7"/>
      <c r="I1" s="7"/>
      <c r="J1" s="7"/>
    </row>
    <row r="2" spans="1:20">
      <c r="A2" s="7"/>
      <c r="B2" s="7" t="s">
        <v>36</v>
      </c>
      <c r="C2" s="7"/>
      <c r="D2" s="7"/>
      <c r="E2" s="7"/>
      <c r="F2" s="7"/>
      <c r="G2" s="7"/>
      <c r="H2" s="7"/>
      <c r="I2" s="7"/>
      <c r="J2" s="7"/>
    </row>
    <row r="3" spans="1:20">
      <c r="A3" s="7"/>
      <c r="B3" s="7"/>
      <c r="C3" s="7"/>
      <c r="D3" s="7"/>
      <c r="E3" s="7"/>
      <c r="F3" s="7"/>
      <c r="G3" s="7"/>
      <c r="H3" s="7"/>
      <c r="I3" s="7"/>
      <c r="J3" s="7"/>
    </row>
    <row r="4" spans="1:20" ht="102.75" customHeight="1">
      <c r="A4" s="8" t="s">
        <v>2</v>
      </c>
      <c r="B4" s="8" t="s">
        <v>10</v>
      </c>
      <c r="C4" s="8" t="s">
        <v>11</v>
      </c>
      <c r="D4" s="8" t="s">
        <v>12</v>
      </c>
      <c r="E4" s="8" t="s">
        <v>25</v>
      </c>
      <c r="F4" s="8" t="s">
        <v>1</v>
      </c>
      <c r="G4" s="8" t="s">
        <v>13</v>
      </c>
      <c r="H4" s="8" t="s">
        <v>7</v>
      </c>
      <c r="I4" s="8" t="s">
        <v>9</v>
      </c>
      <c r="J4" s="7"/>
      <c r="K4" s="4"/>
      <c r="L4" s="5"/>
      <c r="M4" s="5"/>
      <c r="N4" s="5"/>
      <c r="O4" s="5"/>
      <c r="P4" s="5"/>
    </row>
    <row r="5" spans="1:20" ht="32.25" customHeight="1">
      <c r="A5" s="8" t="s">
        <v>33</v>
      </c>
      <c r="B5" s="8"/>
      <c r="C5" s="8"/>
      <c r="D5" s="8"/>
      <c r="E5" s="8"/>
      <c r="F5" s="8"/>
      <c r="G5" s="8"/>
      <c r="H5" s="9">
        <v>355923.96</v>
      </c>
      <c r="I5" s="15">
        <v>65572.280000000028</v>
      </c>
      <c r="J5" s="7"/>
      <c r="K5" s="1"/>
      <c r="L5" s="4"/>
      <c r="M5" s="4"/>
      <c r="N5" s="4"/>
      <c r="O5" s="6"/>
      <c r="P5" s="6"/>
      <c r="Q5" s="4"/>
      <c r="R5" s="4"/>
      <c r="S5" s="4"/>
      <c r="T5" s="4"/>
    </row>
    <row r="6" spans="1:20">
      <c r="A6" s="10" t="s">
        <v>3</v>
      </c>
      <c r="B6" s="10">
        <v>29160</v>
      </c>
      <c r="C6" s="10">
        <v>36360</v>
      </c>
      <c r="D6" s="10">
        <v>0</v>
      </c>
      <c r="E6" s="10"/>
      <c r="F6" s="10"/>
      <c r="G6" s="10"/>
      <c r="H6" s="10"/>
      <c r="I6" s="10"/>
      <c r="J6" s="7"/>
      <c r="K6" s="1"/>
      <c r="L6" s="4"/>
      <c r="M6" s="4"/>
      <c r="N6" s="4"/>
      <c r="O6" s="6"/>
      <c r="P6" s="6"/>
      <c r="Q6" s="4"/>
      <c r="R6" s="4"/>
      <c r="S6" s="4"/>
      <c r="T6" s="4"/>
    </row>
    <row r="7" spans="1:20">
      <c r="A7" s="10" t="s">
        <v>4</v>
      </c>
      <c r="B7" s="10">
        <v>5227.72</v>
      </c>
      <c r="C7" s="10">
        <v>5280</v>
      </c>
      <c r="D7" s="10">
        <v>0</v>
      </c>
      <c r="E7" s="10"/>
      <c r="F7" s="10"/>
      <c r="G7" s="10"/>
      <c r="H7" s="10"/>
      <c r="I7" s="10"/>
      <c r="J7" s="7"/>
      <c r="K7" s="1"/>
      <c r="L7" s="4"/>
      <c r="M7" s="4"/>
      <c r="N7" s="4"/>
      <c r="O7" s="6"/>
      <c r="P7" s="6"/>
      <c r="Q7" s="4"/>
      <c r="R7" s="4"/>
      <c r="S7" s="4"/>
      <c r="T7" s="4"/>
    </row>
    <row r="8" spans="1:20">
      <c r="A8" s="10" t="s">
        <v>5</v>
      </c>
      <c r="B8" s="10">
        <v>27960</v>
      </c>
      <c r="C8" s="10">
        <v>50000</v>
      </c>
      <c r="D8" s="10">
        <v>0</v>
      </c>
      <c r="E8" s="10"/>
      <c r="F8" s="10"/>
      <c r="G8" s="10"/>
      <c r="H8" s="10"/>
      <c r="I8" s="10"/>
      <c r="J8" s="7"/>
      <c r="K8" s="1"/>
      <c r="L8" s="4"/>
      <c r="M8" s="4"/>
      <c r="N8" s="4"/>
      <c r="O8" s="6"/>
      <c r="P8" s="6"/>
      <c r="Q8" s="4"/>
      <c r="R8" s="4"/>
      <c r="S8" s="4"/>
      <c r="T8" s="4"/>
    </row>
    <row r="9" spans="1:20">
      <c r="A9" s="10" t="s">
        <v>6</v>
      </c>
      <c r="B9" s="10">
        <v>27960</v>
      </c>
      <c r="C9" s="10">
        <v>28520</v>
      </c>
      <c r="D9" s="10">
        <v>0</v>
      </c>
      <c r="E9" s="10"/>
      <c r="F9" s="10"/>
      <c r="G9" s="10"/>
      <c r="H9" s="10"/>
      <c r="I9" s="10"/>
      <c r="J9" s="7"/>
      <c r="K9" s="1"/>
      <c r="L9" s="4"/>
      <c r="M9" s="6"/>
      <c r="N9" s="4"/>
      <c r="O9" s="6"/>
      <c r="P9" s="6"/>
      <c r="Q9" s="4"/>
      <c r="R9" s="4"/>
      <c r="S9" s="4"/>
      <c r="T9" s="4"/>
    </row>
    <row r="10" spans="1:20">
      <c r="A10" s="10" t="s">
        <v>14</v>
      </c>
      <c r="B10" s="10"/>
      <c r="C10" s="10"/>
      <c r="D10" s="10">
        <v>0</v>
      </c>
      <c r="E10" s="10"/>
      <c r="F10" s="10"/>
      <c r="G10" s="10"/>
      <c r="H10" s="10"/>
      <c r="I10" s="10"/>
      <c r="J10" s="7"/>
      <c r="K10" s="1"/>
      <c r="L10" s="4"/>
      <c r="M10" s="4"/>
      <c r="N10" s="4"/>
      <c r="O10" s="6"/>
      <c r="P10" s="6"/>
      <c r="Q10" s="4"/>
      <c r="R10" s="4"/>
      <c r="S10" s="4"/>
      <c r="T10" s="4"/>
    </row>
    <row r="11" spans="1:20">
      <c r="A11" s="10" t="s">
        <v>15</v>
      </c>
      <c r="B11" s="10"/>
      <c r="C11" s="10"/>
      <c r="D11" s="10">
        <v>0</v>
      </c>
      <c r="E11" s="10"/>
      <c r="F11" s="10"/>
      <c r="G11" s="10"/>
      <c r="H11" s="10"/>
      <c r="I11" s="10"/>
      <c r="J11" s="7"/>
      <c r="K11" s="1"/>
      <c r="L11" s="4"/>
      <c r="M11" s="4"/>
      <c r="N11" s="4"/>
      <c r="O11" s="6"/>
      <c r="P11" s="6"/>
      <c r="Q11" s="4"/>
      <c r="R11" s="4"/>
      <c r="S11" s="4"/>
      <c r="T11" s="4"/>
    </row>
    <row r="12" spans="1:20">
      <c r="A12" s="10" t="s">
        <v>16</v>
      </c>
      <c r="B12" s="10"/>
      <c r="C12" s="10"/>
      <c r="D12" s="10">
        <v>0</v>
      </c>
      <c r="E12" s="10"/>
      <c r="F12" s="10"/>
      <c r="G12" s="10"/>
      <c r="H12" s="10"/>
      <c r="I12" s="10"/>
      <c r="J12" s="7"/>
      <c r="K12" s="1"/>
      <c r="L12" s="4"/>
      <c r="M12" s="4"/>
      <c r="N12" s="4"/>
      <c r="O12" s="6"/>
      <c r="P12" s="6"/>
      <c r="Q12" s="4"/>
      <c r="R12" s="4"/>
      <c r="S12" s="4"/>
      <c r="T12" s="4"/>
    </row>
    <row r="13" spans="1:20">
      <c r="A13" s="10" t="s">
        <v>17</v>
      </c>
      <c r="B13" s="10"/>
      <c r="C13" s="10"/>
      <c r="D13" s="10">
        <v>0</v>
      </c>
      <c r="E13" s="10"/>
      <c r="F13" s="10"/>
      <c r="G13" s="10"/>
      <c r="H13" s="10"/>
      <c r="I13" s="10"/>
      <c r="J13" s="7"/>
      <c r="K13" s="1"/>
      <c r="L13" s="4"/>
      <c r="M13" s="4"/>
      <c r="N13" s="4"/>
      <c r="O13" s="6"/>
      <c r="P13" s="6"/>
      <c r="Q13" s="4"/>
      <c r="R13" s="4"/>
      <c r="S13" s="4"/>
      <c r="T13" s="4"/>
    </row>
    <row r="14" spans="1:20">
      <c r="A14" s="10" t="s">
        <v>18</v>
      </c>
      <c r="B14" s="10"/>
      <c r="C14" s="10"/>
      <c r="D14" s="10">
        <v>0</v>
      </c>
      <c r="E14" s="10"/>
      <c r="F14" s="10"/>
      <c r="G14" s="10"/>
      <c r="H14" s="10"/>
      <c r="I14" s="10"/>
      <c r="J14" s="7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>
      <c r="A15" s="10" t="s">
        <v>27</v>
      </c>
      <c r="B15" s="11"/>
      <c r="C15" s="10"/>
      <c r="D15" s="10">
        <v>0</v>
      </c>
      <c r="E15" s="10"/>
      <c r="F15" s="10"/>
      <c r="G15" s="10"/>
      <c r="H15" s="10"/>
      <c r="I15" s="10"/>
      <c r="J15" s="7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>
      <c r="A16" s="10" t="s">
        <v>28</v>
      </c>
      <c r="B16" s="10"/>
      <c r="C16" s="10"/>
      <c r="D16" s="10">
        <v>0</v>
      </c>
      <c r="E16" s="10"/>
      <c r="F16" s="10"/>
      <c r="G16" s="10"/>
      <c r="H16" s="10"/>
      <c r="I16" s="10"/>
      <c r="J16" s="7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>
      <c r="A17" s="10" t="s">
        <v>30</v>
      </c>
      <c r="B17" s="10"/>
      <c r="C17" s="10"/>
      <c r="D17" s="10">
        <v>0</v>
      </c>
      <c r="E17" s="10"/>
      <c r="F17" s="10"/>
      <c r="G17" s="10"/>
      <c r="H17" s="10"/>
      <c r="I17" s="10"/>
      <c r="J17" s="7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>
      <c r="A18" s="12" t="s">
        <v>8</v>
      </c>
      <c r="B18" s="13">
        <f>SUM(B6:B17)</f>
        <v>90307.72</v>
      </c>
      <c r="C18" s="13">
        <f>SUM(C6:C17)</f>
        <v>120160</v>
      </c>
      <c r="D18" s="13">
        <f>SUM(D6:D17)</f>
        <v>0</v>
      </c>
      <c r="E18" s="13">
        <f>SUM(E6:E17)</f>
        <v>0</v>
      </c>
      <c r="F18" s="13">
        <f t="shared" ref="F18:G18" si="0">SUM(F6:F17)</f>
        <v>0</v>
      </c>
      <c r="G18" s="13">
        <f t="shared" si="0"/>
        <v>0</v>
      </c>
      <c r="H18" s="13">
        <f>H5+B18-E18</f>
        <v>446231.68000000005</v>
      </c>
      <c r="I18" s="13">
        <f>I5+B18-C18</f>
        <v>35720.000000000029</v>
      </c>
      <c r="J18" s="7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20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20">
      <c r="A21" s="7"/>
      <c r="B21" s="14" t="s">
        <v>35</v>
      </c>
      <c r="C21" s="7"/>
      <c r="D21" s="7"/>
      <c r="E21" s="7"/>
      <c r="F21" s="7"/>
      <c r="G21" s="14" t="s">
        <v>37</v>
      </c>
      <c r="H21" s="7"/>
      <c r="I21" s="7"/>
      <c r="J21" s="7"/>
      <c r="K21" s="2"/>
    </row>
    <row r="22" spans="1:20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20">
      <c r="A23" s="7" t="s">
        <v>21</v>
      </c>
      <c r="B23" s="7">
        <v>7040</v>
      </c>
      <c r="C23" s="7"/>
      <c r="D23" s="7"/>
      <c r="E23" s="7"/>
      <c r="F23" s="7" t="s">
        <v>21</v>
      </c>
      <c r="G23" s="7">
        <v>3520</v>
      </c>
      <c r="H23" s="7"/>
      <c r="I23" s="7"/>
      <c r="J23" s="7"/>
    </row>
    <row r="24" spans="1:20">
      <c r="A24" s="7" t="s">
        <v>26</v>
      </c>
      <c r="B24" s="7">
        <v>2400</v>
      </c>
      <c r="C24" s="7"/>
      <c r="D24" s="7"/>
      <c r="E24" s="7"/>
      <c r="F24" s="7" t="s">
        <v>26</v>
      </c>
      <c r="G24" s="7">
        <v>2400</v>
      </c>
      <c r="H24" s="7"/>
      <c r="I24" s="7"/>
      <c r="J24" s="7"/>
    </row>
    <row r="25" spans="1:20">
      <c r="A25" s="7" t="s">
        <v>22</v>
      </c>
      <c r="B25" s="7">
        <v>21532.28</v>
      </c>
      <c r="C25" s="7"/>
      <c r="D25" s="7"/>
      <c r="E25" s="7"/>
      <c r="F25" s="7" t="s">
        <v>22</v>
      </c>
      <c r="G25" s="7">
        <v>0</v>
      </c>
      <c r="H25" s="7"/>
      <c r="I25" s="7"/>
      <c r="J25" s="7"/>
    </row>
    <row r="26" spans="1:20">
      <c r="A26" s="7" t="s">
        <v>23</v>
      </c>
      <c r="B26" s="7">
        <v>9600</v>
      </c>
      <c r="C26" s="7"/>
      <c r="D26" s="7"/>
      <c r="E26" s="7"/>
      <c r="F26" s="7" t="s">
        <v>23</v>
      </c>
      <c r="G26" s="7">
        <v>4800</v>
      </c>
      <c r="H26" s="7"/>
      <c r="I26" s="7"/>
      <c r="J26" s="7"/>
    </row>
    <row r="27" spans="1:20">
      <c r="A27" s="7"/>
      <c r="B27" s="7"/>
      <c r="C27" s="7"/>
      <c r="D27" s="7"/>
      <c r="E27" s="7"/>
      <c r="F27" s="7" t="s">
        <v>34</v>
      </c>
      <c r="G27" s="7">
        <v>25000</v>
      </c>
      <c r="H27" s="7"/>
      <c r="I27" s="7"/>
      <c r="J27" s="7"/>
    </row>
    <row r="28" spans="1:20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20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20">
      <c r="A30" s="7" t="s">
        <v>8</v>
      </c>
      <c r="B30" s="7">
        <f>SUM(B23:B28)</f>
        <v>40572.28</v>
      </c>
      <c r="C30" s="7"/>
      <c r="D30" s="7"/>
      <c r="E30" s="7"/>
      <c r="F30" s="7" t="s">
        <v>8</v>
      </c>
      <c r="G30" s="7">
        <f>SUM(G23:G28)</f>
        <v>35720</v>
      </c>
      <c r="H30" s="7"/>
      <c r="I30" s="7"/>
      <c r="J30" s="7"/>
    </row>
    <row r="32" spans="1:20">
      <c r="F32" t="s">
        <v>38</v>
      </c>
    </row>
    <row r="33" spans="1:9">
      <c r="A33" s="3"/>
      <c r="B33" s="2"/>
      <c r="C33" s="2"/>
      <c r="D33" s="2"/>
    </row>
    <row r="34" spans="1:9">
      <c r="F34" t="s">
        <v>39</v>
      </c>
    </row>
    <row r="35" spans="1:9">
      <c r="F35" t="s">
        <v>40</v>
      </c>
      <c r="I35" t="s">
        <v>41</v>
      </c>
    </row>
    <row r="36" spans="1:9">
      <c r="F36" t="s">
        <v>42</v>
      </c>
    </row>
    <row r="37" spans="1:9">
      <c r="F37" t="s">
        <v>40</v>
      </c>
      <c r="I37" t="s">
        <v>43</v>
      </c>
    </row>
    <row r="38" spans="1:9">
      <c r="F38" t="s">
        <v>44</v>
      </c>
      <c r="I38" t="s">
        <v>45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2015-2018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2021-05-13T06:27:08Z</dcterms:modified>
</cp:coreProperties>
</file>